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624"/>
  <workbookPr filterPrivacy="1"/>
  <xr:revisionPtr revIDLastSave="0" documentId="13_ncr:1_{BB16963F-A82F-44CD-852E-9996806BEB61}" xr6:coauthVersionLast="45" xr6:coauthVersionMax="45" xr10:uidLastSave="{00000000-0000-0000-0000-000000000000}"/>
  <bookViews>
    <workbookView xWindow="28752" yWindow="-48" windowWidth="28896" windowHeight="15696" tabRatio="752" firstSheet="4" activeTab="5" xr2:uid="{00000000-000D-0000-FFFF-FFFF00000000}"/>
  </bookViews>
  <sheets>
    <sheet name="Notations" sheetId="19" r:id="rId1"/>
    <sheet name="Material properties - concrete" sheetId="17" r:id="rId2"/>
    <sheet name="Material properties - steel" sheetId="18" r:id="rId3"/>
    <sheet name="Load-displacement diagrams " sheetId="20" r:id="rId4"/>
    <sheet name="Load-strain diagrams" sheetId="21" r:id="rId5"/>
    <sheet name="Crack widths" sheetId="14" r:id="rId6"/>
    <sheet name="Crack patterns" sheetId="16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A44" i="14" l="1"/>
  <c r="Z44" i="14"/>
  <c r="AA43" i="14"/>
  <c r="Z43" i="14"/>
  <c r="AA42" i="14"/>
  <c r="Z42" i="14"/>
  <c r="AA41" i="14"/>
  <c r="Z41" i="14"/>
  <c r="AA40" i="14"/>
  <c r="Z40" i="14"/>
  <c r="AA39" i="14"/>
  <c r="Z39" i="14"/>
  <c r="AA38" i="14"/>
  <c r="Z38" i="14"/>
  <c r="AA37" i="14"/>
  <c r="Z37" i="14"/>
  <c r="AA36" i="14"/>
  <c r="Z36" i="14"/>
  <c r="AA35" i="14"/>
  <c r="Z35" i="14"/>
  <c r="AA34" i="14"/>
  <c r="Z34" i="14"/>
  <c r="AA33" i="14"/>
  <c r="Z33" i="14"/>
  <c r="AA32" i="14"/>
  <c r="Z32" i="14"/>
  <c r="AA31" i="14"/>
  <c r="Z31" i="14"/>
  <c r="AA30" i="14"/>
  <c r="Z30" i="14"/>
  <c r="AA29" i="14"/>
  <c r="Z29" i="14"/>
  <c r="AA28" i="14"/>
  <c r="Z28" i="14"/>
  <c r="AA27" i="14"/>
  <c r="Z27" i="14"/>
  <c r="AA26" i="14"/>
  <c r="Z26" i="14"/>
  <c r="AA25" i="14"/>
  <c r="Z25" i="14"/>
  <c r="AA24" i="14"/>
  <c r="Z24" i="14"/>
  <c r="AA23" i="14"/>
  <c r="Z23" i="14"/>
  <c r="AA22" i="14"/>
  <c r="Z22" i="14"/>
  <c r="AA21" i="14"/>
  <c r="Z21" i="14"/>
  <c r="AA20" i="14"/>
  <c r="Z20" i="14"/>
  <c r="AA19" i="14"/>
  <c r="Z19" i="14"/>
  <c r="AA18" i="14"/>
  <c r="Z18" i="14"/>
  <c r="AA17" i="14"/>
  <c r="Z17" i="14"/>
  <c r="AA16" i="14"/>
  <c r="Z16" i="14"/>
  <c r="AA15" i="14"/>
  <c r="Z15" i="14"/>
  <c r="AA14" i="14"/>
  <c r="Z14" i="14"/>
  <c r="AA13" i="14"/>
  <c r="Z13" i="14"/>
  <c r="AA12" i="14"/>
  <c r="Z12" i="14"/>
  <c r="AA11" i="14"/>
  <c r="Z11" i="14"/>
  <c r="AA10" i="14"/>
  <c r="Z10" i="14"/>
  <c r="AA9" i="14"/>
  <c r="Z9" i="14"/>
  <c r="AA8" i="14"/>
  <c r="Z8" i="14"/>
  <c r="AA7" i="14"/>
  <c r="Z7" i="14"/>
  <c r="AA6" i="14"/>
  <c r="Z6" i="14"/>
  <c r="AA5" i="14"/>
  <c r="Z5" i="14"/>
  <c r="AK4" i="21" l="1"/>
  <c r="AK5" i="21"/>
  <c r="AK6" i="21"/>
  <c r="AK7" i="21"/>
  <c r="AK8" i="21"/>
  <c r="AK9" i="21"/>
  <c r="AK10" i="21"/>
  <c r="AK11" i="21"/>
  <c r="AK12" i="21"/>
  <c r="AK13" i="21"/>
  <c r="AK14" i="21"/>
  <c r="AK15" i="21"/>
  <c r="AK16" i="21"/>
  <c r="AK17" i="21"/>
  <c r="AK18" i="21"/>
  <c r="AK19" i="21"/>
  <c r="AK20" i="21"/>
  <c r="AK21" i="21"/>
  <c r="AK22" i="21"/>
  <c r="AK23" i="21"/>
  <c r="AK24" i="21"/>
  <c r="AK25" i="21"/>
  <c r="AK26" i="21"/>
  <c r="AK27" i="21"/>
  <c r="AK28" i="21"/>
  <c r="AK29" i="21"/>
  <c r="AK30" i="21"/>
  <c r="AK31" i="21"/>
  <c r="AK32" i="21"/>
  <c r="AK33" i="21"/>
  <c r="AK34" i="21"/>
  <c r="AK35" i="21"/>
  <c r="AK36" i="21"/>
  <c r="AK37" i="21"/>
  <c r="AK38" i="21"/>
  <c r="AK39" i="21"/>
  <c r="AK40" i="21"/>
  <c r="AK41" i="21"/>
  <c r="AK42" i="21"/>
  <c r="AK43" i="21"/>
  <c r="AK44" i="21"/>
  <c r="AK45" i="21"/>
  <c r="AK46" i="21"/>
  <c r="AK47" i="21"/>
  <c r="AK48" i="21"/>
  <c r="AK49" i="21"/>
  <c r="AK50" i="21"/>
  <c r="AK3" i="21"/>
  <c r="AG4" i="21"/>
  <c r="AG5" i="21"/>
  <c r="AG6" i="21"/>
  <c r="AG7" i="21"/>
  <c r="AG8" i="21"/>
  <c r="AG9" i="21"/>
  <c r="AG10" i="21"/>
  <c r="AG11" i="21"/>
  <c r="AG12" i="21"/>
  <c r="AG13" i="21"/>
  <c r="AG14" i="21"/>
  <c r="AG15" i="21"/>
  <c r="AG16" i="21"/>
  <c r="AG17" i="21"/>
  <c r="AG18" i="21"/>
  <c r="AG19" i="21"/>
  <c r="AG20" i="21"/>
  <c r="AG21" i="21"/>
  <c r="AG22" i="21"/>
  <c r="AG23" i="21"/>
  <c r="AG24" i="21"/>
  <c r="AG25" i="21"/>
  <c r="AG26" i="21"/>
  <c r="AG27" i="21"/>
  <c r="AG28" i="21"/>
  <c r="AG29" i="21"/>
  <c r="AG30" i="21"/>
  <c r="AG31" i="21"/>
  <c r="AG32" i="21"/>
  <c r="AG33" i="21"/>
  <c r="AG34" i="21"/>
  <c r="AG35" i="21"/>
  <c r="AG36" i="21"/>
  <c r="AG37" i="21"/>
  <c r="AG38" i="21"/>
  <c r="AG39" i="21"/>
  <c r="AG40" i="21"/>
  <c r="AG41" i="21"/>
  <c r="AG42" i="21"/>
  <c r="AG43" i="21"/>
  <c r="AG44" i="21"/>
  <c r="AG45" i="21"/>
  <c r="AG46" i="21"/>
  <c r="AG47" i="21"/>
  <c r="AG48" i="21"/>
  <c r="AG49" i="21"/>
  <c r="AG50" i="21"/>
  <c r="AG3" i="21"/>
  <c r="AC4" i="21"/>
  <c r="AC5" i="21"/>
  <c r="AC6" i="21"/>
  <c r="AC7" i="21"/>
  <c r="AC8" i="21"/>
  <c r="AC9" i="21"/>
  <c r="AC10" i="21"/>
  <c r="AC11" i="21"/>
  <c r="AC12" i="21"/>
  <c r="AC13" i="21"/>
  <c r="AC14" i="21"/>
  <c r="AC15" i="21"/>
  <c r="AC16" i="21"/>
  <c r="AC17" i="21"/>
  <c r="AC18" i="21"/>
  <c r="AC19" i="21"/>
  <c r="AC20" i="21"/>
  <c r="AC21" i="21"/>
  <c r="AC22" i="21"/>
  <c r="AC23" i="21"/>
  <c r="AC24" i="21"/>
  <c r="AC25" i="21"/>
  <c r="AC26" i="21"/>
  <c r="AC27" i="21"/>
  <c r="AC28" i="21"/>
  <c r="AC29" i="21"/>
  <c r="AC30" i="21"/>
  <c r="AC31" i="21"/>
  <c r="AC32" i="21"/>
  <c r="AC33" i="21"/>
  <c r="AC34" i="21"/>
  <c r="AC35" i="21"/>
  <c r="AC36" i="21"/>
  <c r="AC37" i="21"/>
  <c r="AC38" i="21"/>
  <c r="AC39" i="21"/>
  <c r="AC40" i="21"/>
  <c r="AC41" i="21"/>
  <c r="AC42" i="21"/>
  <c r="AC43" i="21"/>
  <c r="AC44" i="21"/>
  <c r="AC45" i="21"/>
  <c r="AC46" i="21"/>
  <c r="AC47" i="21"/>
  <c r="AC48" i="21"/>
  <c r="AC49" i="21"/>
  <c r="AC50" i="21"/>
  <c r="AC3" i="21"/>
  <c r="Y4" i="21"/>
  <c r="Y5" i="21"/>
  <c r="Y6" i="21"/>
  <c r="Y7" i="21"/>
  <c r="Y8" i="21"/>
  <c r="Y9" i="21"/>
  <c r="Y10" i="21"/>
  <c r="Y11" i="21"/>
  <c r="Y12" i="21"/>
  <c r="Y13" i="21"/>
  <c r="Y14" i="21"/>
  <c r="Y15" i="21"/>
  <c r="Y16" i="21"/>
  <c r="Y17" i="21"/>
  <c r="Y18" i="21"/>
  <c r="Y19" i="21"/>
  <c r="Y20" i="21"/>
  <c r="Y21" i="21"/>
  <c r="Y22" i="21"/>
  <c r="Y23" i="21"/>
  <c r="Y24" i="21"/>
  <c r="Y25" i="21"/>
  <c r="Y26" i="21"/>
  <c r="Y27" i="21"/>
  <c r="Y28" i="21"/>
  <c r="Y29" i="21"/>
  <c r="Y30" i="21"/>
  <c r="Y31" i="21"/>
  <c r="Y32" i="21"/>
  <c r="Y33" i="21"/>
  <c r="Y34" i="21"/>
  <c r="Y35" i="21"/>
  <c r="Y36" i="21"/>
  <c r="Y37" i="21"/>
  <c r="Y38" i="21"/>
  <c r="Y39" i="21"/>
  <c r="Y40" i="21"/>
  <c r="Y41" i="21"/>
  <c r="Y42" i="21"/>
  <c r="Y43" i="21"/>
  <c r="Y44" i="21"/>
  <c r="Y45" i="21"/>
  <c r="Y46" i="21"/>
  <c r="Y47" i="21"/>
  <c r="Y48" i="21"/>
  <c r="Y49" i="21"/>
  <c r="Y50" i="21"/>
  <c r="Y3" i="21"/>
  <c r="U4" i="21"/>
  <c r="U5" i="21"/>
  <c r="U6" i="21"/>
  <c r="U7" i="21"/>
  <c r="U8" i="21"/>
  <c r="U9" i="21"/>
  <c r="U10" i="21"/>
  <c r="U11" i="21"/>
  <c r="U12" i="21"/>
  <c r="U13" i="21"/>
  <c r="U14" i="21"/>
  <c r="U15" i="21"/>
  <c r="U16" i="21"/>
  <c r="U17" i="21"/>
  <c r="U18" i="21"/>
  <c r="U19" i="21"/>
  <c r="U20" i="21"/>
  <c r="U21" i="21"/>
  <c r="U22" i="21"/>
  <c r="U23" i="21"/>
  <c r="U24" i="21"/>
  <c r="U25" i="21"/>
  <c r="U26" i="21"/>
  <c r="U27" i="21"/>
  <c r="U28" i="21"/>
  <c r="U29" i="21"/>
  <c r="U30" i="21"/>
  <c r="U31" i="21"/>
  <c r="U32" i="21"/>
  <c r="U33" i="21"/>
  <c r="U34" i="21"/>
  <c r="U35" i="21"/>
  <c r="U36" i="21"/>
  <c r="U37" i="21"/>
  <c r="U38" i="21"/>
  <c r="U39" i="21"/>
  <c r="U40" i="21"/>
  <c r="U41" i="21"/>
  <c r="U42" i="21"/>
  <c r="U43" i="21"/>
  <c r="U44" i="21"/>
  <c r="U45" i="21"/>
  <c r="U46" i="21"/>
  <c r="U47" i="21"/>
  <c r="U48" i="21"/>
  <c r="U49" i="21"/>
  <c r="U50" i="21"/>
  <c r="U3" i="21"/>
  <c r="Q4" i="21"/>
  <c r="Q5" i="21"/>
  <c r="Q6" i="21"/>
  <c r="Q7" i="21"/>
  <c r="Q8" i="21"/>
  <c r="Q9" i="21"/>
  <c r="Q10" i="21"/>
  <c r="Q11" i="21"/>
  <c r="Q12" i="21"/>
  <c r="Q13" i="21"/>
  <c r="Q14" i="21"/>
  <c r="Q15" i="21"/>
  <c r="Q16" i="21"/>
  <c r="Q17" i="21"/>
  <c r="Q18" i="21"/>
  <c r="Q19" i="21"/>
  <c r="Q20" i="21"/>
  <c r="Q21" i="21"/>
  <c r="Q22" i="21"/>
  <c r="Q23" i="21"/>
  <c r="Q24" i="21"/>
  <c r="Q25" i="21"/>
  <c r="Q26" i="21"/>
  <c r="Q27" i="21"/>
  <c r="Q28" i="21"/>
  <c r="Q29" i="21"/>
  <c r="Q30" i="21"/>
  <c r="Q31" i="21"/>
  <c r="Q32" i="21"/>
  <c r="Q33" i="21"/>
  <c r="Q34" i="21"/>
  <c r="Q35" i="21"/>
  <c r="Q36" i="21"/>
  <c r="Q37" i="21"/>
  <c r="Q38" i="21"/>
  <c r="Q39" i="21"/>
  <c r="Q40" i="21"/>
  <c r="Q41" i="21"/>
  <c r="Q42" i="21"/>
  <c r="Q43" i="21"/>
  <c r="Q44" i="21"/>
  <c r="Q45" i="21"/>
  <c r="Q46" i="21"/>
  <c r="Q47" i="21"/>
  <c r="Q48" i="21"/>
  <c r="Q49" i="21"/>
  <c r="Q50" i="21"/>
  <c r="Q3" i="21"/>
  <c r="M4" i="21"/>
  <c r="M5" i="21"/>
  <c r="M6" i="21"/>
  <c r="M7" i="21"/>
  <c r="M8" i="21"/>
  <c r="M9" i="21"/>
  <c r="M10" i="21"/>
  <c r="M11" i="21"/>
  <c r="M12" i="21"/>
  <c r="M13" i="21"/>
  <c r="M14" i="21"/>
  <c r="M15" i="21"/>
  <c r="M16" i="21"/>
  <c r="M17" i="21"/>
  <c r="M18" i="21"/>
  <c r="M19" i="21"/>
  <c r="M20" i="21"/>
  <c r="M21" i="21"/>
  <c r="M22" i="21"/>
  <c r="M23" i="21"/>
  <c r="M24" i="21"/>
  <c r="M25" i="21"/>
  <c r="M26" i="21"/>
  <c r="M27" i="21"/>
  <c r="M28" i="21"/>
  <c r="M29" i="21"/>
  <c r="M30" i="21"/>
  <c r="M31" i="21"/>
  <c r="M32" i="21"/>
  <c r="M33" i="21"/>
  <c r="M34" i="21"/>
  <c r="M35" i="21"/>
  <c r="M36" i="21"/>
  <c r="M37" i="21"/>
  <c r="M38" i="21"/>
  <c r="M39" i="21"/>
  <c r="M40" i="21"/>
  <c r="M41" i="21"/>
  <c r="M42" i="21"/>
  <c r="M43" i="21"/>
  <c r="M44" i="21"/>
  <c r="M45" i="21"/>
  <c r="M46" i="21"/>
  <c r="M47" i="21"/>
  <c r="M48" i="21"/>
  <c r="M49" i="21"/>
  <c r="M50" i="21"/>
  <c r="M3" i="21"/>
  <c r="I4" i="21"/>
  <c r="I5" i="21"/>
  <c r="I6" i="21"/>
  <c r="I7" i="21"/>
  <c r="I8" i="21"/>
  <c r="I9" i="21"/>
  <c r="I10" i="21"/>
  <c r="I11" i="21"/>
  <c r="I12" i="21"/>
  <c r="I13" i="21"/>
  <c r="I14" i="21"/>
  <c r="I15" i="21"/>
  <c r="I16" i="21"/>
  <c r="I17" i="21"/>
  <c r="I18" i="21"/>
  <c r="I19" i="21"/>
  <c r="I20" i="21"/>
  <c r="I21" i="21"/>
  <c r="I22" i="21"/>
  <c r="I23" i="21"/>
  <c r="I24" i="21"/>
  <c r="I25" i="21"/>
  <c r="I26" i="21"/>
  <c r="I27" i="21"/>
  <c r="I28" i="21"/>
  <c r="I29" i="21"/>
  <c r="I30" i="21"/>
  <c r="I31" i="21"/>
  <c r="I32" i="21"/>
  <c r="I33" i="21"/>
  <c r="I34" i="21"/>
  <c r="I35" i="21"/>
  <c r="I36" i="21"/>
  <c r="I37" i="21"/>
  <c r="I38" i="21"/>
  <c r="I39" i="21"/>
  <c r="I40" i="21"/>
  <c r="I41" i="21"/>
  <c r="I42" i="21"/>
  <c r="I43" i="21"/>
  <c r="I44" i="21"/>
  <c r="I45" i="21"/>
  <c r="I46" i="21"/>
  <c r="I47" i="21"/>
  <c r="I48" i="21"/>
  <c r="I49" i="21"/>
  <c r="I50" i="21"/>
  <c r="I3" i="21"/>
  <c r="E3" i="21"/>
  <c r="E4" i="21"/>
  <c r="E5" i="21"/>
  <c r="E6" i="21"/>
  <c r="E7" i="21"/>
  <c r="E8" i="21"/>
  <c r="E9" i="21"/>
  <c r="E10" i="21"/>
  <c r="E11" i="21"/>
  <c r="E12" i="21"/>
  <c r="E13" i="21"/>
  <c r="E14" i="21"/>
  <c r="E15" i="21"/>
  <c r="E16" i="21"/>
  <c r="E17" i="21"/>
  <c r="E18" i="21"/>
  <c r="E19" i="21"/>
  <c r="E20" i="21"/>
  <c r="E21" i="21"/>
  <c r="E22" i="21"/>
  <c r="E23" i="21"/>
  <c r="E24" i="21"/>
  <c r="E25" i="21"/>
  <c r="E26" i="21"/>
  <c r="E27" i="21"/>
  <c r="E28" i="21"/>
  <c r="E29" i="21"/>
  <c r="E30" i="21"/>
  <c r="E31" i="21"/>
  <c r="E32" i="21"/>
  <c r="E33" i="21"/>
  <c r="E34" i="21"/>
  <c r="E35" i="21"/>
  <c r="E36" i="21"/>
  <c r="E37" i="21"/>
  <c r="E38" i="21"/>
  <c r="E39" i="21"/>
  <c r="E40" i="21"/>
  <c r="E41" i="21"/>
  <c r="E42" i="21"/>
  <c r="E43" i="21"/>
  <c r="E44" i="21"/>
  <c r="E45" i="21"/>
  <c r="E46" i="21"/>
  <c r="E47" i="21"/>
  <c r="E48" i="21"/>
  <c r="E49" i="21"/>
  <c r="E50" i="21"/>
  <c r="A4" i="21"/>
  <c r="A5" i="21"/>
  <c r="A6" i="21"/>
  <c r="A7" i="21"/>
  <c r="A8" i="21"/>
  <c r="A9" i="21"/>
  <c r="A10" i="21"/>
  <c r="A11" i="21"/>
  <c r="A12" i="21"/>
  <c r="A13" i="21"/>
  <c r="A14" i="21"/>
  <c r="A15" i="21"/>
  <c r="A16" i="21"/>
  <c r="A17" i="21"/>
  <c r="A18" i="21"/>
  <c r="A19" i="21"/>
  <c r="A20" i="21"/>
  <c r="A21" i="21"/>
  <c r="A22" i="21"/>
  <c r="A23" i="21"/>
  <c r="A24" i="21"/>
  <c r="A25" i="21"/>
  <c r="A26" i="21"/>
  <c r="A27" i="21"/>
  <c r="A28" i="21"/>
  <c r="A29" i="21"/>
  <c r="A30" i="21"/>
  <c r="A31" i="21"/>
  <c r="A32" i="21"/>
  <c r="A33" i="21"/>
  <c r="A34" i="21"/>
  <c r="A35" i="21"/>
  <c r="A36" i="21"/>
  <c r="A37" i="21"/>
  <c r="A38" i="21"/>
  <c r="A39" i="21"/>
  <c r="A40" i="21"/>
  <c r="A41" i="21"/>
  <c r="A42" i="21"/>
  <c r="A43" i="21"/>
  <c r="A44" i="21"/>
  <c r="A45" i="21"/>
  <c r="A46" i="21"/>
  <c r="A47" i="21"/>
  <c r="A48" i="21"/>
  <c r="A49" i="21"/>
  <c r="A50" i="21"/>
  <c r="A3" i="21"/>
  <c r="CE6" i="20" l="1"/>
  <c r="CE7" i="20"/>
  <c r="CE8" i="20"/>
  <c r="CE9" i="20"/>
  <c r="CE10" i="20"/>
  <c r="CE11" i="20"/>
  <c r="CE12" i="20"/>
  <c r="CE13" i="20"/>
  <c r="CE14" i="20"/>
  <c r="CE15" i="20"/>
  <c r="CE16" i="20"/>
  <c r="CE17" i="20"/>
  <c r="CE18" i="20"/>
  <c r="CE19" i="20"/>
  <c r="CE20" i="20"/>
  <c r="CE21" i="20"/>
  <c r="CE22" i="20"/>
  <c r="CE23" i="20"/>
  <c r="CE24" i="20"/>
  <c r="CE25" i="20"/>
  <c r="CE26" i="20"/>
  <c r="CE27" i="20"/>
  <c r="CE28" i="20"/>
  <c r="CE29" i="20"/>
  <c r="CE30" i="20"/>
  <c r="CE31" i="20"/>
  <c r="CE32" i="20"/>
  <c r="CE33" i="20"/>
  <c r="CE34" i="20"/>
  <c r="CE35" i="20"/>
  <c r="CE36" i="20"/>
  <c r="CE37" i="20"/>
  <c r="CE38" i="20"/>
  <c r="CE39" i="20"/>
  <c r="CE40" i="20"/>
  <c r="CE41" i="20"/>
  <c r="CE42" i="20"/>
  <c r="CE43" i="20"/>
  <c r="CE44" i="20"/>
  <c r="CE45" i="20"/>
  <c r="CE46" i="20"/>
  <c r="CE47" i="20"/>
  <c r="CE48" i="20"/>
  <c r="CE49" i="20"/>
  <c r="CE50" i="20"/>
  <c r="CE51" i="20"/>
  <c r="CE52" i="20"/>
  <c r="CE5" i="20"/>
  <c r="BZ6" i="20"/>
  <c r="BZ7" i="20"/>
  <c r="BZ8" i="20"/>
  <c r="BZ9" i="20"/>
  <c r="BZ10" i="20"/>
  <c r="BZ11" i="20"/>
  <c r="BZ12" i="20"/>
  <c r="BZ13" i="20"/>
  <c r="BZ14" i="20"/>
  <c r="Z12" i="21" s="1"/>
  <c r="BZ15" i="20"/>
  <c r="Z13" i="21" s="1"/>
  <c r="BZ16" i="20"/>
  <c r="BZ17" i="20"/>
  <c r="Z15" i="21" s="1"/>
  <c r="BZ18" i="20"/>
  <c r="BZ19" i="20"/>
  <c r="BZ20" i="20"/>
  <c r="BZ21" i="20"/>
  <c r="BZ22" i="20"/>
  <c r="BZ23" i="20"/>
  <c r="BZ24" i="20"/>
  <c r="BZ25" i="20"/>
  <c r="BZ26" i="20"/>
  <c r="Z24" i="21" s="1"/>
  <c r="BZ27" i="20"/>
  <c r="Z25" i="21" s="1"/>
  <c r="BZ28" i="20"/>
  <c r="BZ29" i="20"/>
  <c r="Z27" i="21" s="1"/>
  <c r="BZ30" i="20"/>
  <c r="BZ31" i="20"/>
  <c r="BZ32" i="20"/>
  <c r="Z30" i="21" s="1"/>
  <c r="BZ33" i="20"/>
  <c r="Z31" i="21" s="1"/>
  <c r="BZ34" i="20"/>
  <c r="BZ35" i="20"/>
  <c r="BZ36" i="20"/>
  <c r="BZ37" i="20"/>
  <c r="BZ38" i="20"/>
  <c r="Z36" i="21" s="1"/>
  <c r="BZ39" i="20"/>
  <c r="Z37" i="21" s="1"/>
  <c r="BZ40" i="20"/>
  <c r="BZ41" i="20"/>
  <c r="Z39" i="21" s="1"/>
  <c r="BZ42" i="20"/>
  <c r="BZ43" i="20"/>
  <c r="BZ44" i="20"/>
  <c r="Z42" i="21" s="1"/>
  <c r="BZ45" i="20"/>
  <c r="Z43" i="21" s="1"/>
  <c r="BZ46" i="20"/>
  <c r="BZ47" i="20"/>
  <c r="Z45" i="21" s="1"/>
  <c r="BZ48" i="20"/>
  <c r="BZ49" i="20"/>
  <c r="Z47" i="21" s="1"/>
  <c r="BZ50" i="20"/>
  <c r="Z48" i="21" s="1"/>
  <c r="BZ51" i="20"/>
  <c r="Z49" i="21" s="1"/>
  <c r="BZ52" i="20"/>
  <c r="Z50" i="21" s="1"/>
  <c r="BZ5" i="20"/>
  <c r="Z3" i="21" s="1"/>
  <c r="CE3" i="20"/>
  <c r="BZ3" i="20"/>
  <c r="BS6" i="20"/>
  <c r="BS7" i="20"/>
  <c r="BS8" i="20"/>
  <c r="BS9" i="20"/>
  <c r="BS10" i="20"/>
  <c r="BS11" i="20"/>
  <c r="BS12" i="20"/>
  <c r="BS13" i="20"/>
  <c r="W11" i="21" s="1"/>
  <c r="BS14" i="20"/>
  <c r="BS15" i="20"/>
  <c r="W13" i="21" s="1"/>
  <c r="BS16" i="20"/>
  <c r="BS17" i="20"/>
  <c r="BS18" i="20"/>
  <c r="BS19" i="20"/>
  <c r="BS20" i="20"/>
  <c r="BS21" i="20"/>
  <c r="BS22" i="20"/>
  <c r="BS23" i="20"/>
  <c r="BS24" i="20"/>
  <c r="BS25" i="20"/>
  <c r="W23" i="21" s="1"/>
  <c r="BS26" i="20"/>
  <c r="BS27" i="20"/>
  <c r="W25" i="21" s="1"/>
  <c r="BS28" i="20"/>
  <c r="BS29" i="20"/>
  <c r="BS30" i="20"/>
  <c r="BS31" i="20"/>
  <c r="BS32" i="20"/>
  <c r="BS33" i="20"/>
  <c r="BS34" i="20"/>
  <c r="BS35" i="20"/>
  <c r="BS36" i="20"/>
  <c r="BS37" i="20"/>
  <c r="W35" i="21" s="1"/>
  <c r="BS38" i="20"/>
  <c r="BS39" i="20"/>
  <c r="W37" i="21" s="1"/>
  <c r="BS40" i="20"/>
  <c r="BS41" i="20"/>
  <c r="BS42" i="20"/>
  <c r="BS43" i="20"/>
  <c r="BS44" i="20"/>
  <c r="BS45" i="20"/>
  <c r="BS46" i="20"/>
  <c r="BS47" i="20"/>
  <c r="BS48" i="20"/>
  <c r="BS49" i="20"/>
  <c r="W47" i="21" s="1"/>
  <c r="BS50" i="20"/>
  <c r="BS51" i="20"/>
  <c r="W49" i="21" s="1"/>
  <c r="BS52" i="20"/>
  <c r="BS5" i="20"/>
  <c r="BN6" i="20"/>
  <c r="BN7" i="20"/>
  <c r="BN8" i="20"/>
  <c r="BN9" i="20"/>
  <c r="BN10" i="20"/>
  <c r="BN11" i="20"/>
  <c r="BN12" i="20"/>
  <c r="BN13" i="20"/>
  <c r="BN14" i="20"/>
  <c r="BN15" i="20"/>
  <c r="BN16" i="20"/>
  <c r="BN17" i="20"/>
  <c r="BN18" i="20"/>
  <c r="BN19" i="20"/>
  <c r="BN20" i="20"/>
  <c r="BN21" i="20"/>
  <c r="BN22" i="20"/>
  <c r="BN23" i="20"/>
  <c r="BN24" i="20"/>
  <c r="BN25" i="20"/>
  <c r="BN26" i="20"/>
  <c r="BN27" i="20"/>
  <c r="BN28" i="20"/>
  <c r="BN29" i="20"/>
  <c r="BN30" i="20"/>
  <c r="BN31" i="20"/>
  <c r="BN32" i="20"/>
  <c r="BN33" i="20"/>
  <c r="BN34" i="20"/>
  <c r="BN35" i="20"/>
  <c r="BN36" i="20"/>
  <c r="BN37" i="20"/>
  <c r="BN38" i="20"/>
  <c r="BN39" i="20"/>
  <c r="BN40" i="20"/>
  <c r="BN41" i="20"/>
  <c r="BN42" i="20"/>
  <c r="BN43" i="20"/>
  <c r="BN44" i="20"/>
  <c r="BN45" i="20"/>
  <c r="BN46" i="20"/>
  <c r="BN47" i="20"/>
  <c r="BN48" i="20"/>
  <c r="BN49" i="20"/>
  <c r="BN50" i="20"/>
  <c r="BN51" i="20"/>
  <c r="BN52" i="20"/>
  <c r="BN5" i="20"/>
  <c r="BS3" i="20"/>
  <c r="BN3" i="20"/>
  <c r="BG6" i="20"/>
  <c r="BG7" i="20"/>
  <c r="BG8" i="20"/>
  <c r="BG9" i="20"/>
  <c r="BG10" i="20"/>
  <c r="BG11" i="20"/>
  <c r="S9" i="21" s="1"/>
  <c r="BG12" i="20"/>
  <c r="BG13" i="20"/>
  <c r="S11" i="21" s="1"/>
  <c r="BG14" i="20"/>
  <c r="BG15" i="20"/>
  <c r="BG16" i="20"/>
  <c r="BG17" i="20"/>
  <c r="BG18" i="20"/>
  <c r="BG19" i="20"/>
  <c r="BG20" i="20"/>
  <c r="BG21" i="20"/>
  <c r="BG22" i="20"/>
  <c r="BG23" i="20"/>
  <c r="S21" i="21" s="1"/>
  <c r="BG24" i="20"/>
  <c r="BG25" i="20"/>
  <c r="S23" i="21" s="1"/>
  <c r="BG26" i="20"/>
  <c r="BG27" i="20"/>
  <c r="BG28" i="20"/>
  <c r="BG29" i="20"/>
  <c r="BG30" i="20"/>
  <c r="BG31" i="20"/>
  <c r="BG32" i="20"/>
  <c r="BG33" i="20"/>
  <c r="BG34" i="20"/>
  <c r="BG35" i="20"/>
  <c r="S33" i="21" s="1"/>
  <c r="BG36" i="20"/>
  <c r="BG37" i="20"/>
  <c r="S35" i="21" s="1"/>
  <c r="BG38" i="20"/>
  <c r="BG39" i="20"/>
  <c r="BG40" i="20"/>
  <c r="BG41" i="20"/>
  <c r="BG42" i="20"/>
  <c r="BG43" i="20"/>
  <c r="BG44" i="20"/>
  <c r="BG45" i="20"/>
  <c r="BG46" i="20"/>
  <c r="BG47" i="20"/>
  <c r="S45" i="21" s="1"/>
  <c r="BG48" i="20"/>
  <c r="BG49" i="20"/>
  <c r="S47" i="21" s="1"/>
  <c r="BG50" i="20"/>
  <c r="BG51" i="20"/>
  <c r="BG52" i="20"/>
  <c r="BB6" i="20"/>
  <c r="BB7" i="20"/>
  <c r="BB8" i="20"/>
  <c r="BB9" i="20"/>
  <c r="BB10" i="20"/>
  <c r="BB11" i="20"/>
  <c r="BB12" i="20"/>
  <c r="R10" i="21" s="1"/>
  <c r="BB13" i="20"/>
  <c r="BB14" i="20"/>
  <c r="R12" i="21" s="1"/>
  <c r="BB15" i="20"/>
  <c r="BB16" i="20"/>
  <c r="BB17" i="20"/>
  <c r="BB18" i="20"/>
  <c r="BB19" i="20"/>
  <c r="BB20" i="20"/>
  <c r="BB21" i="20"/>
  <c r="BB22" i="20"/>
  <c r="BB23" i="20"/>
  <c r="R21" i="21" s="1"/>
  <c r="BB24" i="20"/>
  <c r="R22" i="21" s="1"/>
  <c r="BB25" i="20"/>
  <c r="BB26" i="20"/>
  <c r="R24" i="21" s="1"/>
  <c r="BB27" i="20"/>
  <c r="BB28" i="20"/>
  <c r="BB29" i="20"/>
  <c r="R27" i="21" s="1"/>
  <c r="BB30" i="20"/>
  <c r="BB31" i="20"/>
  <c r="BB32" i="20"/>
  <c r="BB33" i="20"/>
  <c r="BB34" i="20"/>
  <c r="BB35" i="20"/>
  <c r="R33" i="21" s="1"/>
  <c r="BB36" i="20"/>
  <c r="R34" i="21" s="1"/>
  <c r="BB37" i="20"/>
  <c r="BB38" i="20"/>
  <c r="R36" i="21" s="1"/>
  <c r="BB39" i="20"/>
  <c r="BB40" i="20"/>
  <c r="BB41" i="20"/>
  <c r="R39" i="21" s="1"/>
  <c r="BB42" i="20"/>
  <c r="R40" i="21" s="1"/>
  <c r="BB43" i="20"/>
  <c r="BB44" i="20"/>
  <c r="BB45" i="20"/>
  <c r="BB46" i="20"/>
  <c r="BB47" i="20"/>
  <c r="R45" i="21" s="1"/>
  <c r="BB48" i="20"/>
  <c r="R46" i="21" s="1"/>
  <c r="BB49" i="20"/>
  <c r="BB50" i="20"/>
  <c r="R48" i="21" s="1"/>
  <c r="BB51" i="20"/>
  <c r="BB52" i="20"/>
  <c r="BG5" i="20"/>
  <c r="S3" i="21" s="1"/>
  <c r="BB5" i="20"/>
  <c r="R3" i="21" s="1"/>
  <c r="BG3" i="20"/>
  <c r="BB3" i="20"/>
  <c r="AU3" i="20"/>
  <c r="AP3" i="20"/>
  <c r="AU6" i="20"/>
  <c r="O4" i="21" s="1"/>
  <c r="AU7" i="20"/>
  <c r="O5" i="21" s="1"/>
  <c r="AU8" i="20"/>
  <c r="AU9" i="20"/>
  <c r="O7" i="21" s="1"/>
  <c r="AU10" i="20"/>
  <c r="AU11" i="20"/>
  <c r="AU12" i="20"/>
  <c r="O10" i="21" s="1"/>
  <c r="AU13" i="20"/>
  <c r="O11" i="21" s="1"/>
  <c r="AU14" i="20"/>
  <c r="O12" i="21" s="1"/>
  <c r="AU15" i="20"/>
  <c r="O13" i="21" s="1"/>
  <c r="AU16" i="20"/>
  <c r="O14" i="21" s="1"/>
  <c r="AU17" i="20"/>
  <c r="O15" i="21" s="1"/>
  <c r="AU18" i="20"/>
  <c r="O16" i="21" s="1"/>
  <c r="AU19" i="20"/>
  <c r="O17" i="21" s="1"/>
  <c r="AU20" i="20"/>
  <c r="O18" i="21" s="1"/>
  <c r="AU21" i="20"/>
  <c r="O19" i="21" s="1"/>
  <c r="AU22" i="20"/>
  <c r="O20" i="21" s="1"/>
  <c r="AU23" i="20"/>
  <c r="O21" i="21" s="1"/>
  <c r="AU24" i="20"/>
  <c r="O22" i="21" s="1"/>
  <c r="AU25" i="20"/>
  <c r="O23" i="21" s="1"/>
  <c r="AU26" i="20"/>
  <c r="O24" i="21" s="1"/>
  <c r="AU27" i="20"/>
  <c r="O25" i="21" s="1"/>
  <c r="AU28" i="20"/>
  <c r="O26" i="21" s="1"/>
  <c r="AU29" i="20"/>
  <c r="O27" i="21" s="1"/>
  <c r="AU30" i="20"/>
  <c r="O28" i="21" s="1"/>
  <c r="AU31" i="20"/>
  <c r="O29" i="21" s="1"/>
  <c r="AU32" i="20"/>
  <c r="O30" i="21" s="1"/>
  <c r="AU33" i="20"/>
  <c r="O31" i="21" s="1"/>
  <c r="AU34" i="20"/>
  <c r="O32" i="21" s="1"/>
  <c r="AU35" i="20"/>
  <c r="O33" i="21" s="1"/>
  <c r="AU36" i="20"/>
  <c r="O34" i="21" s="1"/>
  <c r="AU37" i="20"/>
  <c r="O35" i="21" s="1"/>
  <c r="AU38" i="20"/>
  <c r="O36" i="21" s="1"/>
  <c r="AU39" i="20"/>
  <c r="O37" i="21" s="1"/>
  <c r="AU40" i="20"/>
  <c r="O38" i="21" s="1"/>
  <c r="AU41" i="20"/>
  <c r="O39" i="21" s="1"/>
  <c r="AU42" i="20"/>
  <c r="O40" i="21" s="1"/>
  <c r="AU43" i="20"/>
  <c r="O41" i="21" s="1"/>
  <c r="AU44" i="20"/>
  <c r="O42" i="21" s="1"/>
  <c r="AU45" i="20"/>
  <c r="O43" i="21" s="1"/>
  <c r="AU46" i="20"/>
  <c r="O44" i="21" s="1"/>
  <c r="AU47" i="20"/>
  <c r="O45" i="21" s="1"/>
  <c r="AU48" i="20"/>
  <c r="O46" i="21" s="1"/>
  <c r="AU49" i="20"/>
  <c r="O47" i="21" s="1"/>
  <c r="AU50" i="20"/>
  <c r="O48" i="21" s="1"/>
  <c r="AU51" i="20"/>
  <c r="O49" i="21" s="1"/>
  <c r="AU52" i="20"/>
  <c r="O50" i="21" s="1"/>
  <c r="AP6" i="20"/>
  <c r="N4" i="21" s="1"/>
  <c r="AP7" i="20"/>
  <c r="N5" i="21" s="1"/>
  <c r="AP8" i="20"/>
  <c r="N6" i="21" s="1"/>
  <c r="AP9" i="20"/>
  <c r="AP10" i="20"/>
  <c r="N8" i="21" s="1"/>
  <c r="AP11" i="20"/>
  <c r="N9" i="21" s="1"/>
  <c r="AP12" i="20"/>
  <c r="AP13" i="20"/>
  <c r="N11" i="21" s="1"/>
  <c r="AP14" i="20"/>
  <c r="N12" i="21" s="1"/>
  <c r="AP15" i="20"/>
  <c r="AP16" i="20"/>
  <c r="AP17" i="20"/>
  <c r="AP18" i="20"/>
  <c r="N16" i="21" s="1"/>
  <c r="AP19" i="20"/>
  <c r="N17" i="21" s="1"/>
  <c r="AP20" i="20"/>
  <c r="N18" i="21" s="1"/>
  <c r="AP21" i="20"/>
  <c r="AP22" i="20"/>
  <c r="N20" i="21" s="1"/>
  <c r="AP23" i="20"/>
  <c r="N21" i="21" s="1"/>
  <c r="AP24" i="20"/>
  <c r="AP25" i="20"/>
  <c r="N23" i="21" s="1"/>
  <c r="AP26" i="20"/>
  <c r="N24" i="21" s="1"/>
  <c r="AP27" i="20"/>
  <c r="AP28" i="20"/>
  <c r="AP29" i="20"/>
  <c r="AP30" i="20"/>
  <c r="N28" i="21" s="1"/>
  <c r="AP31" i="20"/>
  <c r="N29" i="21" s="1"/>
  <c r="AP32" i="20"/>
  <c r="N30" i="21" s="1"/>
  <c r="AP33" i="20"/>
  <c r="AP34" i="20"/>
  <c r="N32" i="21" s="1"/>
  <c r="AP35" i="20"/>
  <c r="N33" i="21" s="1"/>
  <c r="AP36" i="20"/>
  <c r="AP37" i="20"/>
  <c r="N35" i="21" s="1"/>
  <c r="AP38" i="20"/>
  <c r="N36" i="21" s="1"/>
  <c r="AP39" i="20"/>
  <c r="AP40" i="20"/>
  <c r="AP41" i="20"/>
  <c r="AP42" i="20"/>
  <c r="N40" i="21" s="1"/>
  <c r="AP43" i="20"/>
  <c r="N41" i="21" s="1"/>
  <c r="AP44" i="20"/>
  <c r="N42" i="21" s="1"/>
  <c r="AP45" i="20"/>
  <c r="AP46" i="20"/>
  <c r="N44" i="21" s="1"/>
  <c r="AP47" i="20"/>
  <c r="N45" i="21" s="1"/>
  <c r="AP48" i="20"/>
  <c r="AP49" i="20"/>
  <c r="N47" i="21" s="1"/>
  <c r="AP50" i="20"/>
  <c r="N48" i="21" s="1"/>
  <c r="AP51" i="20"/>
  <c r="AP52" i="20"/>
  <c r="AU5" i="20"/>
  <c r="O3" i="21" s="1"/>
  <c r="AP5" i="20"/>
  <c r="N3" i="21" s="1"/>
  <c r="V49" i="21" l="1"/>
  <c r="V37" i="21"/>
  <c r="V25" i="21"/>
  <c r="V13" i="21"/>
  <c r="AA3" i="21"/>
  <c r="AA39" i="21"/>
  <c r="AA27" i="21"/>
  <c r="AA15" i="21"/>
  <c r="N43" i="21"/>
  <c r="N31" i="21"/>
  <c r="N19" i="21"/>
  <c r="N7" i="21"/>
  <c r="Z38" i="21"/>
  <c r="V35" i="21"/>
  <c r="AA49" i="21"/>
  <c r="AA37" i="21"/>
  <c r="AA25" i="21"/>
  <c r="AA13" i="21"/>
  <c r="V11" i="21"/>
  <c r="V46" i="21"/>
  <c r="N39" i="21"/>
  <c r="N27" i="21"/>
  <c r="N15" i="21"/>
  <c r="Z46" i="21"/>
  <c r="V47" i="21"/>
  <c r="N38" i="21"/>
  <c r="N26" i="21"/>
  <c r="N14" i="21"/>
  <c r="Z33" i="21"/>
  <c r="V23" i="21"/>
  <c r="N50" i="21"/>
  <c r="N49" i="21"/>
  <c r="N37" i="21"/>
  <c r="N25" i="21"/>
  <c r="N13" i="21"/>
  <c r="Z44" i="21"/>
  <c r="N46" i="21"/>
  <c r="N34" i="21"/>
  <c r="N22" i="21"/>
  <c r="N10" i="21"/>
  <c r="O6" i="21"/>
  <c r="R47" i="21"/>
  <c r="R35" i="21"/>
  <c r="R23" i="21"/>
  <c r="R11" i="21"/>
  <c r="S46" i="21"/>
  <c r="S34" i="21"/>
  <c r="S22" i="21"/>
  <c r="S10" i="21"/>
  <c r="V48" i="21"/>
  <c r="V36" i="21"/>
  <c r="V24" i="21"/>
  <c r="V12" i="21"/>
  <c r="W48" i="21"/>
  <c r="W36" i="21"/>
  <c r="W24" i="21"/>
  <c r="W12" i="21"/>
  <c r="Z26" i="21"/>
  <c r="Z14" i="21"/>
  <c r="AA50" i="21"/>
  <c r="AA38" i="21"/>
  <c r="AA26" i="21"/>
  <c r="AA14" i="21"/>
  <c r="R9" i="21"/>
  <c r="S44" i="21"/>
  <c r="S32" i="21"/>
  <c r="S20" i="21"/>
  <c r="S8" i="21"/>
  <c r="V34" i="21"/>
  <c r="V22" i="21"/>
  <c r="V10" i="21"/>
  <c r="W46" i="21"/>
  <c r="W34" i="21"/>
  <c r="W22" i="21"/>
  <c r="W10" i="21"/>
  <c r="AA48" i="21"/>
  <c r="AA36" i="21"/>
  <c r="AA24" i="21"/>
  <c r="AA12" i="21"/>
  <c r="R44" i="21"/>
  <c r="R32" i="21"/>
  <c r="R20" i="21"/>
  <c r="R8" i="21"/>
  <c r="S43" i="21"/>
  <c r="S31" i="21"/>
  <c r="S19" i="21"/>
  <c r="S7" i="21"/>
  <c r="V45" i="21"/>
  <c r="V33" i="21"/>
  <c r="V21" i="21"/>
  <c r="V9" i="21"/>
  <c r="W45" i="21"/>
  <c r="W33" i="21"/>
  <c r="W21" i="21"/>
  <c r="W9" i="21"/>
  <c r="Z35" i="21"/>
  <c r="Z23" i="21"/>
  <c r="Z11" i="21"/>
  <c r="AA47" i="21"/>
  <c r="AA35" i="21"/>
  <c r="AA23" i="21"/>
  <c r="AA11" i="21"/>
  <c r="R43" i="21"/>
  <c r="R31" i="21"/>
  <c r="R19" i="21"/>
  <c r="R7" i="21"/>
  <c r="S42" i="21"/>
  <c r="S30" i="21"/>
  <c r="S18" i="21"/>
  <c r="S6" i="21"/>
  <c r="V44" i="21"/>
  <c r="V32" i="21"/>
  <c r="V20" i="21"/>
  <c r="V8" i="21"/>
  <c r="W44" i="21"/>
  <c r="W32" i="21"/>
  <c r="W20" i="21"/>
  <c r="W8" i="21"/>
  <c r="Z34" i="21"/>
  <c r="Z22" i="21"/>
  <c r="Z10" i="21"/>
  <c r="AA46" i="21"/>
  <c r="AA34" i="21"/>
  <c r="AA22" i="21"/>
  <c r="AA10" i="21"/>
  <c r="R42" i="21"/>
  <c r="R30" i="21"/>
  <c r="R18" i="21"/>
  <c r="R6" i="21"/>
  <c r="S41" i="21"/>
  <c r="S29" i="21"/>
  <c r="S17" i="21"/>
  <c r="S5" i="21"/>
  <c r="V43" i="21"/>
  <c r="V31" i="21"/>
  <c r="V19" i="21"/>
  <c r="V7" i="21"/>
  <c r="W43" i="21"/>
  <c r="W31" i="21"/>
  <c r="W19" i="21"/>
  <c r="W7" i="21"/>
  <c r="Z21" i="21"/>
  <c r="Z9" i="21"/>
  <c r="AA45" i="21"/>
  <c r="AA33" i="21"/>
  <c r="AA21" i="21"/>
  <c r="AA9" i="21"/>
  <c r="R41" i="21"/>
  <c r="R29" i="21"/>
  <c r="R17" i="21"/>
  <c r="R5" i="21"/>
  <c r="S40" i="21"/>
  <c r="S28" i="21"/>
  <c r="S16" i="21"/>
  <c r="S4" i="21"/>
  <c r="V42" i="21"/>
  <c r="V30" i="21"/>
  <c r="V18" i="21"/>
  <c r="V6" i="21"/>
  <c r="W42" i="21"/>
  <c r="W30" i="21"/>
  <c r="W18" i="21"/>
  <c r="W6" i="21"/>
  <c r="Z32" i="21"/>
  <c r="Z20" i="21"/>
  <c r="Z8" i="21"/>
  <c r="AA44" i="21"/>
  <c r="AA32" i="21"/>
  <c r="AA20" i="21"/>
  <c r="AA8" i="21"/>
  <c r="R28" i="21"/>
  <c r="R16" i="21"/>
  <c r="R4" i="21"/>
  <c r="S39" i="21"/>
  <c r="S27" i="21"/>
  <c r="S15" i="21"/>
  <c r="V41" i="21"/>
  <c r="V29" i="21"/>
  <c r="V17" i="21"/>
  <c r="V5" i="21"/>
  <c r="W41" i="21"/>
  <c r="W29" i="21"/>
  <c r="W17" i="21"/>
  <c r="W5" i="21"/>
  <c r="Z19" i="21"/>
  <c r="Z7" i="21"/>
  <c r="AA43" i="21"/>
  <c r="AA31" i="21"/>
  <c r="AA19" i="21"/>
  <c r="AA7" i="21"/>
  <c r="R15" i="21"/>
  <c r="S50" i="21"/>
  <c r="S38" i="21"/>
  <c r="S26" i="21"/>
  <c r="S14" i="21"/>
  <c r="V40" i="21"/>
  <c r="V28" i="21"/>
  <c r="V16" i="21"/>
  <c r="V4" i="21"/>
  <c r="W40" i="21"/>
  <c r="W28" i="21"/>
  <c r="W16" i="21"/>
  <c r="W4" i="21"/>
  <c r="Z18" i="21"/>
  <c r="Z6" i="21"/>
  <c r="AA42" i="21"/>
  <c r="AA30" i="21"/>
  <c r="AA18" i="21"/>
  <c r="AA6" i="21"/>
  <c r="O9" i="21"/>
  <c r="R50" i="21"/>
  <c r="R38" i="21"/>
  <c r="R26" i="21"/>
  <c r="R14" i="21"/>
  <c r="S49" i="21"/>
  <c r="S37" i="21"/>
  <c r="S25" i="21"/>
  <c r="S13" i="21"/>
  <c r="V3" i="21"/>
  <c r="V39" i="21"/>
  <c r="V27" i="21"/>
  <c r="V15" i="21"/>
  <c r="W3" i="21"/>
  <c r="W39" i="21"/>
  <c r="W27" i="21"/>
  <c r="W15" i="21"/>
  <c r="Z41" i="21"/>
  <c r="Z29" i="21"/>
  <c r="Z17" i="21"/>
  <c r="Z5" i="21"/>
  <c r="AA41" i="21"/>
  <c r="AA29" i="21"/>
  <c r="AA17" i="21"/>
  <c r="AA5" i="21"/>
  <c r="O8" i="21"/>
  <c r="R49" i="21"/>
  <c r="R37" i="21"/>
  <c r="R25" i="21"/>
  <c r="R13" i="21"/>
  <c r="S48" i="21"/>
  <c r="S36" i="21"/>
  <c r="S24" i="21"/>
  <c r="S12" i="21"/>
  <c r="V50" i="21"/>
  <c r="V38" i="21"/>
  <c r="V26" i="21"/>
  <c r="V14" i="21"/>
  <c r="W50" i="21"/>
  <c r="W38" i="21"/>
  <c r="W26" i="21"/>
  <c r="W14" i="21"/>
  <c r="Z40" i="21"/>
  <c r="Z28" i="21"/>
  <c r="Z16" i="21"/>
  <c r="Z4" i="21"/>
  <c r="AA40" i="21"/>
  <c r="AA28" i="21"/>
  <c r="AA16" i="21"/>
  <c r="AA4" i="21"/>
  <c r="AI3" i="20"/>
  <c r="AD3" i="20"/>
  <c r="AI6" i="20"/>
  <c r="AI7" i="20"/>
  <c r="AI8" i="20"/>
  <c r="K6" i="21" s="1"/>
  <c r="AI9" i="20"/>
  <c r="K7" i="21" s="1"/>
  <c r="AI10" i="20"/>
  <c r="K8" i="21" s="1"/>
  <c r="AI11" i="20"/>
  <c r="K9" i="21" s="1"/>
  <c r="AI12" i="20"/>
  <c r="K10" i="21" s="1"/>
  <c r="AI13" i="20"/>
  <c r="AI14" i="20"/>
  <c r="AI15" i="20"/>
  <c r="AI16" i="20"/>
  <c r="K14" i="21" s="1"/>
  <c r="AI17" i="20"/>
  <c r="K15" i="21" s="1"/>
  <c r="AI18" i="20"/>
  <c r="AI19" i="20"/>
  <c r="AI20" i="20"/>
  <c r="K18" i="21" s="1"/>
  <c r="AI21" i="20"/>
  <c r="K19" i="21" s="1"/>
  <c r="AI22" i="20"/>
  <c r="K20" i="21" s="1"/>
  <c r="AI23" i="20"/>
  <c r="K21" i="21" s="1"/>
  <c r="AI24" i="20"/>
  <c r="K22" i="21" s="1"/>
  <c r="AI25" i="20"/>
  <c r="AI26" i="20"/>
  <c r="AI27" i="20"/>
  <c r="AI28" i="20"/>
  <c r="K26" i="21" s="1"/>
  <c r="AI29" i="20"/>
  <c r="K27" i="21" s="1"/>
  <c r="AI30" i="20"/>
  <c r="K28" i="21" s="1"/>
  <c r="AI31" i="20"/>
  <c r="AI32" i="20"/>
  <c r="K30" i="21" s="1"/>
  <c r="AI33" i="20"/>
  <c r="K31" i="21" s="1"/>
  <c r="AI34" i="20"/>
  <c r="K32" i="21" s="1"/>
  <c r="AI35" i="20"/>
  <c r="K33" i="21" s="1"/>
  <c r="AI36" i="20"/>
  <c r="K34" i="21" s="1"/>
  <c r="AI37" i="20"/>
  <c r="AI38" i="20"/>
  <c r="AI39" i="20"/>
  <c r="AI40" i="20"/>
  <c r="K38" i="21" s="1"/>
  <c r="AI41" i="20"/>
  <c r="K39" i="21" s="1"/>
  <c r="AI42" i="20"/>
  <c r="K40" i="21" s="1"/>
  <c r="AI43" i="20"/>
  <c r="AI44" i="20"/>
  <c r="K42" i="21" s="1"/>
  <c r="AI45" i="20"/>
  <c r="K43" i="21" s="1"/>
  <c r="AI46" i="20"/>
  <c r="K44" i="21" s="1"/>
  <c r="AI47" i="20"/>
  <c r="K45" i="21" s="1"/>
  <c r="AI48" i="20"/>
  <c r="K46" i="21" s="1"/>
  <c r="AI49" i="20"/>
  <c r="AI50" i="20"/>
  <c r="AI51" i="20"/>
  <c r="AI52" i="20"/>
  <c r="K50" i="21" s="1"/>
  <c r="AD6" i="20"/>
  <c r="J4" i="21" s="1"/>
  <c r="AD7" i="20"/>
  <c r="AD8" i="20"/>
  <c r="AD9" i="20"/>
  <c r="AD10" i="20"/>
  <c r="AD11" i="20"/>
  <c r="AD12" i="20"/>
  <c r="J10" i="21" s="1"/>
  <c r="AD13" i="20"/>
  <c r="J11" i="21" s="1"/>
  <c r="AD14" i="20"/>
  <c r="AD15" i="20"/>
  <c r="AD16" i="20"/>
  <c r="AD17" i="20"/>
  <c r="AD18" i="20"/>
  <c r="J16" i="21" s="1"/>
  <c r="AD19" i="20"/>
  <c r="AD20" i="20"/>
  <c r="AD21" i="20"/>
  <c r="AD22" i="20"/>
  <c r="AD23" i="20"/>
  <c r="AD24" i="20"/>
  <c r="J22" i="21" s="1"/>
  <c r="AD25" i="20"/>
  <c r="J23" i="21" s="1"/>
  <c r="AD26" i="20"/>
  <c r="AD27" i="20"/>
  <c r="AD28" i="20"/>
  <c r="AD29" i="20"/>
  <c r="AD30" i="20"/>
  <c r="J28" i="21" s="1"/>
  <c r="AD31" i="20"/>
  <c r="AD32" i="20"/>
  <c r="AD33" i="20"/>
  <c r="AD34" i="20"/>
  <c r="AD35" i="20"/>
  <c r="AD36" i="20"/>
  <c r="J34" i="21" s="1"/>
  <c r="AD37" i="20"/>
  <c r="J35" i="21" s="1"/>
  <c r="AD38" i="20"/>
  <c r="AD39" i="20"/>
  <c r="AD40" i="20"/>
  <c r="AD41" i="20"/>
  <c r="AD42" i="20"/>
  <c r="J40" i="21" s="1"/>
  <c r="AD43" i="20"/>
  <c r="AD44" i="20"/>
  <c r="AD45" i="20"/>
  <c r="AD46" i="20"/>
  <c r="AD47" i="20"/>
  <c r="AD48" i="20"/>
  <c r="J46" i="21" s="1"/>
  <c r="AD49" i="20"/>
  <c r="J47" i="21" s="1"/>
  <c r="AD50" i="20"/>
  <c r="AD51" i="20"/>
  <c r="AD52" i="20"/>
  <c r="AI5" i="20"/>
  <c r="K3" i="21" s="1"/>
  <c r="AD5" i="20"/>
  <c r="J3" i="21" s="1"/>
  <c r="W3" i="20"/>
  <c r="R3" i="20"/>
  <c r="W6" i="20"/>
  <c r="W7" i="20"/>
  <c r="G5" i="21" s="1"/>
  <c r="W8" i="20"/>
  <c r="G6" i="21" s="1"/>
  <c r="W9" i="20"/>
  <c r="G7" i="21" s="1"/>
  <c r="W10" i="20"/>
  <c r="G8" i="21" s="1"/>
  <c r="W11" i="20"/>
  <c r="W12" i="20"/>
  <c r="W13" i="20"/>
  <c r="W14" i="20"/>
  <c r="W15" i="20"/>
  <c r="G13" i="21" s="1"/>
  <c r="W16" i="20"/>
  <c r="G14" i="21" s="1"/>
  <c r="W17" i="20"/>
  <c r="W18" i="20"/>
  <c r="W19" i="20"/>
  <c r="G17" i="21" s="1"/>
  <c r="W20" i="20"/>
  <c r="G18" i="21" s="1"/>
  <c r="W21" i="20"/>
  <c r="G19" i="21" s="1"/>
  <c r="W22" i="20"/>
  <c r="G20" i="21" s="1"/>
  <c r="W23" i="20"/>
  <c r="W24" i="20"/>
  <c r="W25" i="20"/>
  <c r="W26" i="20"/>
  <c r="W27" i="20"/>
  <c r="G25" i="21" s="1"/>
  <c r="W28" i="20"/>
  <c r="G26" i="21" s="1"/>
  <c r="W29" i="20"/>
  <c r="W30" i="20"/>
  <c r="W31" i="20"/>
  <c r="G29" i="21" s="1"/>
  <c r="W32" i="20"/>
  <c r="G30" i="21" s="1"/>
  <c r="W33" i="20"/>
  <c r="G31" i="21" s="1"/>
  <c r="W34" i="20"/>
  <c r="G32" i="21" s="1"/>
  <c r="W35" i="20"/>
  <c r="W36" i="20"/>
  <c r="W37" i="20"/>
  <c r="W38" i="20"/>
  <c r="W39" i="20"/>
  <c r="G37" i="21" s="1"/>
  <c r="W40" i="20"/>
  <c r="G38" i="21" s="1"/>
  <c r="W41" i="20"/>
  <c r="W42" i="20"/>
  <c r="W43" i="20"/>
  <c r="G41" i="21" s="1"/>
  <c r="W44" i="20"/>
  <c r="G42" i="21" s="1"/>
  <c r="W45" i="20"/>
  <c r="G43" i="21" s="1"/>
  <c r="W46" i="20"/>
  <c r="G44" i="21" s="1"/>
  <c r="W47" i="20"/>
  <c r="W48" i="20"/>
  <c r="W49" i="20"/>
  <c r="W50" i="20"/>
  <c r="W51" i="20"/>
  <c r="G49" i="21" s="1"/>
  <c r="W52" i="20"/>
  <c r="G50" i="21" s="1"/>
  <c r="W5" i="20"/>
  <c r="R6" i="20"/>
  <c r="F4" i="21" s="1"/>
  <c r="R7" i="20"/>
  <c r="F5" i="21" s="1"/>
  <c r="R8" i="20"/>
  <c r="F6" i="21" s="1"/>
  <c r="R9" i="20"/>
  <c r="F7" i="21" s="1"/>
  <c r="R10" i="20"/>
  <c r="F8" i="21" s="1"/>
  <c r="R11" i="20"/>
  <c r="R12" i="20"/>
  <c r="F10" i="21" s="1"/>
  <c r="R13" i="20"/>
  <c r="F11" i="21" s="1"/>
  <c r="R14" i="20"/>
  <c r="F12" i="21" s="1"/>
  <c r="R15" i="20"/>
  <c r="F13" i="21" s="1"/>
  <c r="R16" i="20"/>
  <c r="F14" i="21" s="1"/>
  <c r="R17" i="20"/>
  <c r="F15" i="21" s="1"/>
  <c r="R18" i="20"/>
  <c r="F16" i="21" s="1"/>
  <c r="R19" i="20"/>
  <c r="F17" i="21" s="1"/>
  <c r="R20" i="20"/>
  <c r="F18" i="21" s="1"/>
  <c r="R21" i="20"/>
  <c r="F19" i="21" s="1"/>
  <c r="R22" i="20"/>
  <c r="F20" i="21" s="1"/>
  <c r="R23" i="20"/>
  <c r="R24" i="20"/>
  <c r="F22" i="21" s="1"/>
  <c r="R25" i="20"/>
  <c r="F23" i="21" s="1"/>
  <c r="R26" i="20"/>
  <c r="F24" i="21" s="1"/>
  <c r="R27" i="20"/>
  <c r="F25" i="21" s="1"/>
  <c r="R28" i="20"/>
  <c r="F26" i="21" s="1"/>
  <c r="R29" i="20"/>
  <c r="F27" i="21" s="1"/>
  <c r="R30" i="20"/>
  <c r="F28" i="21" s="1"/>
  <c r="R31" i="20"/>
  <c r="F29" i="21" s="1"/>
  <c r="R32" i="20"/>
  <c r="F30" i="21" s="1"/>
  <c r="R33" i="20"/>
  <c r="F31" i="21" s="1"/>
  <c r="R34" i="20"/>
  <c r="F32" i="21" s="1"/>
  <c r="R35" i="20"/>
  <c r="R36" i="20"/>
  <c r="F34" i="21" s="1"/>
  <c r="R37" i="20"/>
  <c r="F35" i="21" s="1"/>
  <c r="R38" i="20"/>
  <c r="F36" i="21" s="1"/>
  <c r="R39" i="20"/>
  <c r="F37" i="21" s="1"/>
  <c r="R40" i="20"/>
  <c r="F38" i="21" s="1"/>
  <c r="R41" i="20"/>
  <c r="F39" i="21" s="1"/>
  <c r="R42" i="20"/>
  <c r="F40" i="21" s="1"/>
  <c r="R43" i="20"/>
  <c r="F41" i="21" s="1"/>
  <c r="R44" i="20"/>
  <c r="F42" i="21" s="1"/>
  <c r="R45" i="20"/>
  <c r="F43" i="21" s="1"/>
  <c r="R46" i="20"/>
  <c r="F44" i="21" s="1"/>
  <c r="R47" i="20"/>
  <c r="R48" i="20"/>
  <c r="F46" i="21" s="1"/>
  <c r="R49" i="20"/>
  <c r="F47" i="21" s="1"/>
  <c r="R50" i="20"/>
  <c r="F48" i="21" s="1"/>
  <c r="R51" i="20"/>
  <c r="F49" i="21" s="1"/>
  <c r="R52" i="20"/>
  <c r="F50" i="21" s="1"/>
  <c r="R5" i="20"/>
  <c r="F3" i="21" s="1"/>
  <c r="K3" i="20"/>
  <c r="F3" i="20"/>
  <c r="K6" i="20"/>
  <c r="C4" i="21" s="1"/>
  <c r="K7" i="20"/>
  <c r="C5" i="21" s="1"/>
  <c r="K8" i="20"/>
  <c r="C6" i="21" s="1"/>
  <c r="K9" i="20"/>
  <c r="K10" i="20"/>
  <c r="K11" i="20"/>
  <c r="K12" i="20"/>
  <c r="K13" i="20"/>
  <c r="K14" i="20"/>
  <c r="K15" i="20"/>
  <c r="K16" i="20"/>
  <c r="C14" i="21" s="1"/>
  <c r="K17" i="20"/>
  <c r="C15" i="21" s="1"/>
  <c r="K18" i="20"/>
  <c r="C16" i="21" s="1"/>
  <c r="K19" i="20"/>
  <c r="C17" i="21" s="1"/>
  <c r="K20" i="20"/>
  <c r="C18" i="21" s="1"/>
  <c r="K21" i="20"/>
  <c r="K22" i="20"/>
  <c r="K23" i="20"/>
  <c r="K24" i="20"/>
  <c r="K25" i="20"/>
  <c r="C23" i="21" s="1"/>
  <c r="K26" i="20"/>
  <c r="K27" i="20"/>
  <c r="K28" i="20"/>
  <c r="C26" i="21" s="1"/>
  <c r="K29" i="20"/>
  <c r="C27" i="21" s="1"/>
  <c r="K30" i="20"/>
  <c r="C28" i="21" s="1"/>
  <c r="K31" i="20"/>
  <c r="C29" i="21" s="1"/>
  <c r="K32" i="20"/>
  <c r="C30" i="21" s="1"/>
  <c r="K33" i="20"/>
  <c r="K34" i="20"/>
  <c r="K35" i="20"/>
  <c r="K36" i="20"/>
  <c r="K37" i="20"/>
  <c r="C35" i="21" s="1"/>
  <c r="K38" i="20"/>
  <c r="K39" i="20"/>
  <c r="K40" i="20"/>
  <c r="C38" i="21" s="1"/>
  <c r="K41" i="20"/>
  <c r="C39" i="21" s="1"/>
  <c r="K42" i="20"/>
  <c r="C40" i="21" s="1"/>
  <c r="K43" i="20"/>
  <c r="C41" i="21" s="1"/>
  <c r="K44" i="20"/>
  <c r="C42" i="21" s="1"/>
  <c r="K45" i="20"/>
  <c r="K46" i="20"/>
  <c r="K47" i="20"/>
  <c r="K48" i="20"/>
  <c r="K49" i="20"/>
  <c r="C47" i="21" s="1"/>
  <c r="K50" i="20"/>
  <c r="C48" i="21" s="1"/>
  <c r="K51" i="20"/>
  <c r="K52" i="20"/>
  <c r="C50" i="21" s="1"/>
  <c r="K5" i="20"/>
  <c r="C3" i="21" s="1"/>
  <c r="F6" i="20"/>
  <c r="B4" i="21" s="1"/>
  <c r="F7" i="20"/>
  <c r="B5" i="21" s="1"/>
  <c r="F8" i="20"/>
  <c r="B6" i="21" s="1"/>
  <c r="F9" i="20"/>
  <c r="F10" i="20"/>
  <c r="F11" i="20"/>
  <c r="F12" i="20"/>
  <c r="F13" i="20"/>
  <c r="B11" i="21" s="1"/>
  <c r="F14" i="20"/>
  <c r="F15" i="20"/>
  <c r="F16" i="20"/>
  <c r="F17" i="20"/>
  <c r="B15" i="21" s="1"/>
  <c r="F18" i="20"/>
  <c r="B16" i="21" s="1"/>
  <c r="F19" i="20"/>
  <c r="B17" i="21" s="1"/>
  <c r="F20" i="20"/>
  <c r="B18" i="21" s="1"/>
  <c r="F21" i="20"/>
  <c r="F22" i="20"/>
  <c r="F23" i="20"/>
  <c r="F24" i="20"/>
  <c r="F25" i="20"/>
  <c r="B23" i="21" s="1"/>
  <c r="F26" i="20"/>
  <c r="F27" i="20"/>
  <c r="F28" i="20"/>
  <c r="F29" i="20"/>
  <c r="B27" i="21" s="1"/>
  <c r="F30" i="20"/>
  <c r="B28" i="21" s="1"/>
  <c r="F31" i="20"/>
  <c r="B29" i="21" s="1"/>
  <c r="F32" i="20"/>
  <c r="B30" i="21" s="1"/>
  <c r="F33" i="20"/>
  <c r="F34" i="20"/>
  <c r="F35" i="20"/>
  <c r="F36" i="20"/>
  <c r="F37" i="20"/>
  <c r="B35" i="21" s="1"/>
  <c r="F38" i="20"/>
  <c r="F39" i="20"/>
  <c r="F40" i="20"/>
  <c r="F41" i="20"/>
  <c r="B39" i="21" s="1"/>
  <c r="F42" i="20"/>
  <c r="B40" i="21" s="1"/>
  <c r="F43" i="20"/>
  <c r="B41" i="21" s="1"/>
  <c r="F44" i="20"/>
  <c r="B42" i="21" s="1"/>
  <c r="F45" i="20"/>
  <c r="F46" i="20"/>
  <c r="F47" i="20"/>
  <c r="F48" i="20"/>
  <c r="F49" i="20"/>
  <c r="B47" i="21" s="1"/>
  <c r="F50" i="20"/>
  <c r="B48" i="21" s="1"/>
  <c r="F51" i="20"/>
  <c r="F52" i="20"/>
  <c r="F5" i="20"/>
  <c r="B3" i="21" s="1"/>
  <c r="B50" i="21" l="1"/>
  <c r="B38" i="21"/>
  <c r="B26" i="21"/>
  <c r="B14" i="21"/>
  <c r="G40" i="21"/>
  <c r="G28" i="21"/>
  <c r="G16" i="21"/>
  <c r="G4" i="21"/>
  <c r="J43" i="21"/>
  <c r="J31" i="21"/>
  <c r="J19" i="21"/>
  <c r="J7" i="21"/>
  <c r="B49" i="21"/>
  <c r="B37" i="21"/>
  <c r="B25" i="21"/>
  <c r="B13" i="21"/>
  <c r="C49" i="21"/>
  <c r="C37" i="21"/>
  <c r="C25" i="21"/>
  <c r="C13" i="21"/>
  <c r="G3" i="21"/>
  <c r="G39" i="21"/>
  <c r="G27" i="21"/>
  <c r="G15" i="21"/>
  <c r="J42" i="21"/>
  <c r="J30" i="21"/>
  <c r="J18" i="21"/>
  <c r="J6" i="21"/>
  <c r="K41" i="21"/>
  <c r="K29" i="21"/>
  <c r="K17" i="21"/>
  <c r="K5" i="21"/>
  <c r="J41" i="21"/>
  <c r="J29" i="21"/>
  <c r="J17" i="21"/>
  <c r="J5" i="21"/>
  <c r="B34" i="21"/>
  <c r="B10" i="21"/>
  <c r="C34" i="21"/>
  <c r="G36" i="21"/>
  <c r="G12" i="21"/>
  <c r="J39" i="21"/>
  <c r="J15" i="21"/>
  <c r="B33" i="21"/>
  <c r="C45" i="21"/>
  <c r="C33" i="21"/>
  <c r="G47" i="21"/>
  <c r="G35" i="21"/>
  <c r="G23" i="21"/>
  <c r="G11" i="21"/>
  <c r="J50" i="21"/>
  <c r="J38" i="21"/>
  <c r="J26" i="21"/>
  <c r="J14" i="21"/>
  <c r="K49" i="21"/>
  <c r="K37" i="21"/>
  <c r="K25" i="21"/>
  <c r="B46" i="21"/>
  <c r="B22" i="21"/>
  <c r="C46" i="21"/>
  <c r="C22" i="21"/>
  <c r="G48" i="21"/>
  <c r="G24" i="21"/>
  <c r="J27" i="21"/>
  <c r="B45" i="21"/>
  <c r="G46" i="21"/>
  <c r="G34" i="21"/>
  <c r="G22" i="21"/>
  <c r="G10" i="21"/>
  <c r="J49" i="21"/>
  <c r="J37" i="21"/>
  <c r="J25" i="21"/>
  <c r="J13" i="21"/>
  <c r="K48" i="21"/>
  <c r="K36" i="21"/>
  <c r="J48" i="21"/>
  <c r="J36" i="21"/>
  <c r="J45" i="21"/>
  <c r="J33" i="21"/>
  <c r="J21" i="21"/>
  <c r="J9" i="21"/>
  <c r="J44" i="21"/>
  <c r="J32" i="21"/>
  <c r="J20" i="21"/>
  <c r="J8" i="21"/>
  <c r="B36" i="21"/>
  <c r="B24" i="21"/>
  <c r="B12" i="21"/>
  <c r="C36" i="21"/>
  <c r="C24" i="21"/>
  <c r="C12" i="21"/>
  <c r="K16" i="21"/>
  <c r="K4" i="21"/>
  <c r="C11" i="21"/>
  <c r="C10" i="21"/>
  <c r="C21" i="21"/>
  <c r="C9" i="21"/>
  <c r="K13" i="21"/>
  <c r="B21" i="21"/>
  <c r="B44" i="21"/>
  <c r="B20" i="21"/>
  <c r="C44" i="21"/>
  <c r="C20" i="21"/>
  <c r="C8" i="21"/>
  <c r="K24" i="21"/>
  <c r="K12" i="21"/>
  <c r="B9" i="21"/>
  <c r="B32" i="21"/>
  <c r="B8" i="21"/>
  <c r="C32" i="21"/>
  <c r="B43" i="21"/>
  <c r="B31" i="21"/>
  <c r="B19" i="21"/>
  <c r="B7" i="21"/>
  <c r="C43" i="21"/>
  <c r="C31" i="21"/>
  <c r="C19" i="21"/>
  <c r="C7" i="21"/>
  <c r="F45" i="21"/>
  <c r="F33" i="21"/>
  <c r="F21" i="21"/>
  <c r="F9" i="21"/>
  <c r="G45" i="21"/>
  <c r="G33" i="21"/>
  <c r="G21" i="21"/>
  <c r="G9" i="21"/>
  <c r="J24" i="21"/>
  <c r="J12" i="21"/>
  <c r="K47" i="21"/>
  <c r="K35" i="21"/>
  <c r="K23" i="21"/>
  <c r="K11" i="21"/>
  <c r="CQ6" i="20"/>
  <c r="CQ7" i="20"/>
  <c r="CQ8" i="20"/>
  <c r="CQ9" i="20"/>
  <c r="CQ10" i="20"/>
  <c r="CQ11" i="20"/>
  <c r="CQ12" i="20"/>
  <c r="CQ13" i="20"/>
  <c r="CQ14" i="20"/>
  <c r="CQ15" i="20"/>
  <c r="CQ16" i="20"/>
  <c r="CQ17" i="20"/>
  <c r="CQ18" i="20"/>
  <c r="CQ19" i="20"/>
  <c r="CQ20" i="20"/>
  <c r="CQ21" i="20"/>
  <c r="CQ22" i="20"/>
  <c r="CQ23" i="20"/>
  <c r="CQ24" i="20"/>
  <c r="CQ25" i="20"/>
  <c r="CQ26" i="20"/>
  <c r="CQ27" i="20"/>
  <c r="CQ28" i="20"/>
  <c r="CQ29" i="20"/>
  <c r="CQ30" i="20"/>
  <c r="CQ31" i="20"/>
  <c r="CQ32" i="20"/>
  <c r="CQ33" i="20"/>
  <c r="CQ34" i="20"/>
  <c r="CQ35" i="20"/>
  <c r="CQ36" i="20"/>
  <c r="CQ37" i="20"/>
  <c r="CQ38" i="20"/>
  <c r="CQ39" i="20"/>
  <c r="CQ40" i="20"/>
  <c r="CQ41" i="20"/>
  <c r="CQ42" i="20"/>
  <c r="CQ43" i="20"/>
  <c r="CQ44" i="20"/>
  <c r="CQ45" i="20"/>
  <c r="CQ46" i="20"/>
  <c r="CQ47" i="20"/>
  <c r="CQ48" i="20"/>
  <c r="CQ49" i="20"/>
  <c r="CQ50" i="20"/>
  <c r="CQ51" i="20"/>
  <c r="CQ52" i="20"/>
  <c r="CQ5" i="20"/>
  <c r="CL6" i="20"/>
  <c r="AD4" i="21" s="1"/>
  <c r="CL7" i="20"/>
  <c r="CL8" i="20"/>
  <c r="CL9" i="20"/>
  <c r="CL10" i="20"/>
  <c r="CL11" i="20"/>
  <c r="CL12" i="20"/>
  <c r="CL13" i="20"/>
  <c r="CL14" i="20"/>
  <c r="CL15" i="20"/>
  <c r="CL16" i="20"/>
  <c r="CL17" i="20"/>
  <c r="AD15" i="21" s="1"/>
  <c r="CL18" i="20"/>
  <c r="AD16" i="21" s="1"/>
  <c r="CL19" i="20"/>
  <c r="CL20" i="20"/>
  <c r="CL21" i="20"/>
  <c r="CL22" i="20"/>
  <c r="CL23" i="20"/>
  <c r="CL24" i="20"/>
  <c r="CL25" i="20"/>
  <c r="CL26" i="20"/>
  <c r="CL27" i="20"/>
  <c r="CL28" i="20"/>
  <c r="CL29" i="20"/>
  <c r="AD27" i="21" s="1"/>
  <c r="CL30" i="20"/>
  <c r="AD28" i="21" s="1"/>
  <c r="CL31" i="20"/>
  <c r="CL32" i="20"/>
  <c r="CL33" i="20"/>
  <c r="CL34" i="20"/>
  <c r="CL35" i="20"/>
  <c r="CL36" i="20"/>
  <c r="CL37" i="20"/>
  <c r="CL38" i="20"/>
  <c r="CL39" i="20"/>
  <c r="CL40" i="20"/>
  <c r="CL41" i="20"/>
  <c r="AD39" i="21" s="1"/>
  <c r="CL42" i="20"/>
  <c r="AD40" i="21" s="1"/>
  <c r="CL43" i="20"/>
  <c r="CL44" i="20"/>
  <c r="CL45" i="20"/>
  <c r="CL46" i="20"/>
  <c r="AD44" i="21" s="1"/>
  <c r="CL47" i="20"/>
  <c r="CL48" i="20"/>
  <c r="CL49" i="20"/>
  <c r="CL50" i="20"/>
  <c r="CL51" i="20"/>
  <c r="CL52" i="20"/>
  <c r="CL5" i="20"/>
  <c r="AD3" i="21" s="1"/>
  <c r="DC6" i="20"/>
  <c r="DC7" i="20"/>
  <c r="DC8" i="20"/>
  <c r="DC9" i="20"/>
  <c r="DC10" i="20"/>
  <c r="DC11" i="20"/>
  <c r="DC12" i="20"/>
  <c r="DC13" i="20"/>
  <c r="DC14" i="20"/>
  <c r="DC15" i="20"/>
  <c r="DC16" i="20"/>
  <c r="DC17" i="20"/>
  <c r="DC18" i="20"/>
  <c r="DC19" i="20"/>
  <c r="DC20" i="20"/>
  <c r="DC21" i="20"/>
  <c r="DC22" i="20"/>
  <c r="DC23" i="20"/>
  <c r="DC24" i="20"/>
  <c r="DC25" i="20"/>
  <c r="DC26" i="20"/>
  <c r="DC27" i="20"/>
  <c r="DC28" i="20"/>
  <c r="DC29" i="20"/>
  <c r="DC30" i="20"/>
  <c r="DC31" i="20"/>
  <c r="DC32" i="20"/>
  <c r="DC33" i="20"/>
  <c r="DC34" i="20"/>
  <c r="AI32" i="21" s="1"/>
  <c r="DC35" i="20"/>
  <c r="DC36" i="20"/>
  <c r="DC37" i="20"/>
  <c r="DC38" i="20"/>
  <c r="DC39" i="20"/>
  <c r="DC40" i="20"/>
  <c r="DC41" i="20"/>
  <c r="DC42" i="20"/>
  <c r="DC43" i="20"/>
  <c r="DC44" i="20"/>
  <c r="DC45" i="20"/>
  <c r="DC46" i="20"/>
  <c r="AI44" i="21" s="1"/>
  <c r="DC47" i="20"/>
  <c r="DC48" i="20"/>
  <c r="DC49" i="20"/>
  <c r="DC50" i="20"/>
  <c r="DC51" i="20"/>
  <c r="DC52" i="20"/>
  <c r="DC5" i="20"/>
  <c r="CX6" i="20"/>
  <c r="CX7" i="20"/>
  <c r="CX8" i="20"/>
  <c r="CX9" i="20"/>
  <c r="CX10" i="20"/>
  <c r="CX11" i="20"/>
  <c r="CX12" i="20"/>
  <c r="CX13" i="20"/>
  <c r="CX14" i="20"/>
  <c r="CX15" i="20"/>
  <c r="CX16" i="20"/>
  <c r="CX17" i="20"/>
  <c r="CX18" i="20"/>
  <c r="CX19" i="20"/>
  <c r="CX20" i="20"/>
  <c r="CX21" i="20"/>
  <c r="CX22" i="20"/>
  <c r="AH20" i="21" s="1"/>
  <c r="CX23" i="20"/>
  <c r="CX24" i="20"/>
  <c r="CX25" i="20"/>
  <c r="CX26" i="20"/>
  <c r="CX27" i="20"/>
  <c r="CX28" i="20"/>
  <c r="CX29" i="20"/>
  <c r="CX30" i="20"/>
  <c r="CX31" i="20"/>
  <c r="CX32" i="20"/>
  <c r="CX33" i="20"/>
  <c r="CX34" i="20"/>
  <c r="AH32" i="21" s="1"/>
  <c r="CX35" i="20"/>
  <c r="CX36" i="20"/>
  <c r="CX37" i="20"/>
  <c r="CX38" i="20"/>
  <c r="CX39" i="20"/>
  <c r="CX40" i="20"/>
  <c r="CX41" i="20"/>
  <c r="CX42" i="20"/>
  <c r="CX43" i="20"/>
  <c r="CX44" i="20"/>
  <c r="CX45" i="20"/>
  <c r="CX46" i="20"/>
  <c r="AH44" i="21" s="1"/>
  <c r="CX47" i="20"/>
  <c r="CX48" i="20"/>
  <c r="CX49" i="20"/>
  <c r="CX50" i="20"/>
  <c r="CX51" i="20"/>
  <c r="CX52" i="20"/>
  <c r="CX5" i="20"/>
  <c r="DO6" i="20"/>
  <c r="DO7" i="20"/>
  <c r="DO8" i="20"/>
  <c r="DO9" i="20"/>
  <c r="DO10" i="20"/>
  <c r="DO11" i="20"/>
  <c r="DO12" i="20"/>
  <c r="DO13" i="20"/>
  <c r="DO14" i="20"/>
  <c r="DO15" i="20"/>
  <c r="DO16" i="20"/>
  <c r="DO17" i="20"/>
  <c r="DO18" i="20"/>
  <c r="DO19" i="20"/>
  <c r="DO20" i="20"/>
  <c r="DO21" i="20"/>
  <c r="DO22" i="20"/>
  <c r="DO23" i="20"/>
  <c r="DO24" i="20"/>
  <c r="DO25" i="20"/>
  <c r="DO26" i="20"/>
  <c r="DO27" i="20"/>
  <c r="DO28" i="20"/>
  <c r="DO29" i="20"/>
  <c r="DO30" i="20"/>
  <c r="DO31" i="20"/>
  <c r="DO32" i="20"/>
  <c r="DO33" i="20"/>
  <c r="DO34" i="20"/>
  <c r="DO35" i="20"/>
  <c r="DO36" i="20"/>
  <c r="DO37" i="20"/>
  <c r="DO38" i="20"/>
  <c r="DO39" i="20"/>
  <c r="DO40" i="20"/>
  <c r="DO41" i="20"/>
  <c r="DO42" i="20"/>
  <c r="DO43" i="20"/>
  <c r="DO44" i="20"/>
  <c r="DO45" i="20"/>
  <c r="DO46" i="20"/>
  <c r="DO47" i="20"/>
  <c r="DO48" i="20"/>
  <c r="DO49" i="20"/>
  <c r="DO50" i="20"/>
  <c r="DO51" i="20"/>
  <c r="DO52" i="20"/>
  <c r="DO5" i="20"/>
  <c r="DJ6" i="20"/>
  <c r="DJ7" i="20"/>
  <c r="DJ8" i="20"/>
  <c r="DJ9" i="20"/>
  <c r="AL7" i="21" s="1"/>
  <c r="DJ10" i="20"/>
  <c r="AL8" i="21" s="1"/>
  <c r="DJ11" i="20"/>
  <c r="DJ12" i="20"/>
  <c r="DJ13" i="20"/>
  <c r="DJ14" i="20"/>
  <c r="AL12" i="21" s="1"/>
  <c r="DJ15" i="20"/>
  <c r="DJ16" i="20"/>
  <c r="DJ17" i="20"/>
  <c r="DJ18" i="20"/>
  <c r="DJ19" i="20"/>
  <c r="DJ20" i="20"/>
  <c r="AL18" i="21" s="1"/>
  <c r="DJ21" i="20"/>
  <c r="AL19" i="21" s="1"/>
  <c r="DJ22" i="20"/>
  <c r="AL20" i="21" s="1"/>
  <c r="DJ23" i="20"/>
  <c r="DJ24" i="20"/>
  <c r="DJ25" i="20"/>
  <c r="DJ26" i="20"/>
  <c r="AL24" i="21" s="1"/>
  <c r="DJ27" i="20"/>
  <c r="DJ28" i="20"/>
  <c r="DJ29" i="20"/>
  <c r="DJ30" i="20"/>
  <c r="DJ31" i="20"/>
  <c r="DJ32" i="20"/>
  <c r="AL30" i="21" s="1"/>
  <c r="DJ33" i="20"/>
  <c r="AL31" i="21" s="1"/>
  <c r="DJ34" i="20"/>
  <c r="AL32" i="21" s="1"/>
  <c r="DJ35" i="20"/>
  <c r="DJ36" i="20"/>
  <c r="DJ37" i="20"/>
  <c r="DJ38" i="20"/>
  <c r="AL36" i="21" s="1"/>
  <c r="DJ39" i="20"/>
  <c r="DJ40" i="20"/>
  <c r="DJ41" i="20"/>
  <c r="DJ42" i="20"/>
  <c r="DJ43" i="20"/>
  <c r="DJ44" i="20"/>
  <c r="AL42" i="21" s="1"/>
  <c r="DJ45" i="20"/>
  <c r="AL43" i="21" s="1"/>
  <c r="DJ46" i="20"/>
  <c r="AL44" i="21" s="1"/>
  <c r="DJ47" i="20"/>
  <c r="DJ48" i="20"/>
  <c r="DJ49" i="20"/>
  <c r="DJ50" i="20"/>
  <c r="AL48" i="21" s="1"/>
  <c r="DJ51" i="20"/>
  <c r="DJ52" i="20"/>
  <c r="DJ5" i="20"/>
  <c r="DO3" i="20"/>
  <c r="DJ3" i="20"/>
  <c r="DC3" i="20"/>
  <c r="CX3" i="20"/>
  <c r="CQ3" i="20"/>
  <c r="CL3" i="20"/>
  <c r="AL40" i="21" l="1"/>
  <c r="AL16" i="21"/>
  <c r="AH40" i="21"/>
  <c r="AH16" i="21"/>
  <c r="AI40" i="21"/>
  <c r="AI16" i="21"/>
  <c r="AE40" i="21"/>
  <c r="AE16" i="21"/>
  <c r="AL3" i="21"/>
  <c r="AL27" i="21"/>
  <c r="AH39" i="21"/>
  <c r="AH15" i="21"/>
  <c r="AI3" i="21"/>
  <c r="AI27" i="21"/>
  <c r="AE3" i="21"/>
  <c r="AE27" i="21"/>
  <c r="AL50" i="21"/>
  <c r="AL38" i="21"/>
  <c r="AL26" i="21"/>
  <c r="AL14" i="21"/>
  <c r="AH50" i="21"/>
  <c r="AH38" i="21"/>
  <c r="AH26" i="21"/>
  <c r="AH14" i="21"/>
  <c r="AI50" i="21"/>
  <c r="AI38" i="21"/>
  <c r="AI26" i="21"/>
  <c r="AI14" i="21"/>
  <c r="AD50" i="21"/>
  <c r="AD38" i="21"/>
  <c r="AD26" i="21"/>
  <c r="AD14" i="21"/>
  <c r="AE50" i="21"/>
  <c r="AE38" i="21"/>
  <c r="AE26" i="21"/>
  <c r="AE14" i="21"/>
  <c r="AL28" i="21"/>
  <c r="AL4" i="21"/>
  <c r="AH28" i="21"/>
  <c r="AH4" i="21"/>
  <c r="AI28" i="21"/>
  <c r="AI4" i="21"/>
  <c r="AE28" i="21"/>
  <c r="AE4" i="21"/>
  <c r="AL39" i="21"/>
  <c r="AL15" i="21"/>
  <c r="AH3" i="21"/>
  <c r="AH27" i="21"/>
  <c r="AI39" i="21"/>
  <c r="AI15" i="21"/>
  <c r="AE39" i="21"/>
  <c r="AE15" i="21"/>
  <c r="AL49" i="21"/>
  <c r="AL37" i="21"/>
  <c r="AL25" i="21"/>
  <c r="AL13" i="21"/>
  <c r="AH49" i="21"/>
  <c r="AH37" i="21"/>
  <c r="AH25" i="21"/>
  <c r="AH13" i="21"/>
  <c r="AI49" i="21"/>
  <c r="AI37" i="21"/>
  <c r="AI25" i="21"/>
  <c r="AI13" i="21"/>
  <c r="AD49" i="21"/>
  <c r="AD37" i="21"/>
  <c r="AD25" i="21"/>
  <c r="AD13" i="21"/>
  <c r="AL23" i="21"/>
  <c r="AL47" i="21"/>
  <c r="AL35" i="21"/>
  <c r="AL11" i="21"/>
  <c r="AL46" i="21"/>
  <c r="AL34" i="21"/>
  <c r="AL22" i="21"/>
  <c r="AL10" i="21"/>
  <c r="AL45" i="21"/>
  <c r="AL33" i="21"/>
  <c r="AL21" i="21"/>
  <c r="AL9" i="21"/>
  <c r="AH8" i="21"/>
  <c r="AI20" i="21"/>
  <c r="AI8" i="21"/>
  <c r="AM28" i="21"/>
  <c r="AM15" i="21"/>
  <c r="AM38" i="21"/>
  <c r="AM25" i="21"/>
  <c r="AE49" i="21"/>
  <c r="AE13" i="21"/>
  <c r="AM48" i="21"/>
  <c r="AM36" i="21"/>
  <c r="AM24" i="21"/>
  <c r="AM12" i="21"/>
  <c r="AH48" i="21"/>
  <c r="AH36" i="21"/>
  <c r="AH24" i="21"/>
  <c r="AH12" i="21"/>
  <c r="AI48" i="21"/>
  <c r="AI36" i="21"/>
  <c r="AI24" i="21"/>
  <c r="AI12" i="21"/>
  <c r="AD48" i="21"/>
  <c r="AD36" i="21"/>
  <c r="AD24" i="21"/>
  <c r="AD12" i="21"/>
  <c r="AE48" i="21"/>
  <c r="AE36" i="21"/>
  <c r="AE24" i="21"/>
  <c r="AE12" i="21"/>
  <c r="AM27" i="21"/>
  <c r="AM50" i="21"/>
  <c r="AM37" i="21"/>
  <c r="AE25" i="21"/>
  <c r="AM47" i="21"/>
  <c r="AM35" i="21"/>
  <c r="AM23" i="21"/>
  <c r="AM11" i="21"/>
  <c r="AH47" i="21"/>
  <c r="AH35" i="21"/>
  <c r="AH23" i="21"/>
  <c r="AH11" i="21"/>
  <c r="AI47" i="21"/>
  <c r="AI35" i="21"/>
  <c r="AI23" i="21"/>
  <c r="AI11" i="21"/>
  <c r="AD47" i="21"/>
  <c r="AD35" i="21"/>
  <c r="AD23" i="21"/>
  <c r="AD11" i="21"/>
  <c r="AE47" i="21"/>
  <c r="AE35" i="21"/>
  <c r="AE23" i="21"/>
  <c r="AE11" i="21"/>
  <c r="AM13" i="21"/>
  <c r="AE37" i="21"/>
  <c r="AM46" i="21"/>
  <c r="AM34" i="21"/>
  <c r="AM22" i="21"/>
  <c r="AM10" i="21"/>
  <c r="AH46" i="21"/>
  <c r="AH34" i="21"/>
  <c r="AH22" i="21"/>
  <c r="AH10" i="21"/>
  <c r="AI46" i="21"/>
  <c r="AI34" i="21"/>
  <c r="AI22" i="21"/>
  <c r="AI10" i="21"/>
  <c r="AD46" i="21"/>
  <c r="AD34" i="21"/>
  <c r="AD22" i="21"/>
  <c r="AD10" i="21"/>
  <c r="AE46" i="21"/>
  <c r="AE34" i="21"/>
  <c r="AE22" i="21"/>
  <c r="AE10" i="21"/>
  <c r="AM4" i="21"/>
  <c r="AM3" i="21"/>
  <c r="AM49" i="21"/>
  <c r="AM45" i="21"/>
  <c r="AM33" i="21"/>
  <c r="AM21" i="21"/>
  <c r="AM9" i="21"/>
  <c r="AH45" i="21"/>
  <c r="AH33" i="21"/>
  <c r="AH21" i="21"/>
  <c r="AH9" i="21"/>
  <c r="AI45" i="21"/>
  <c r="AI33" i="21"/>
  <c r="AI21" i="21"/>
  <c r="AI9" i="21"/>
  <c r="AD45" i="21"/>
  <c r="AD33" i="21"/>
  <c r="AD21" i="21"/>
  <c r="AD9" i="21"/>
  <c r="AE45" i="21"/>
  <c r="AE33" i="21"/>
  <c r="AE21" i="21"/>
  <c r="AE9" i="21"/>
  <c r="AM39" i="21"/>
  <c r="AM14" i="21"/>
  <c r="AM32" i="21"/>
  <c r="AM8" i="21"/>
  <c r="AD32" i="21"/>
  <c r="AE44" i="21"/>
  <c r="AE8" i="21"/>
  <c r="AM43" i="21"/>
  <c r="AM31" i="21"/>
  <c r="AM19" i="21"/>
  <c r="AM7" i="21"/>
  <c r="AH43" i="21"/>
  <c r="AH31" i="21"/>
  <c r="AH19" i="21"/>
  <c r="AH7" i="21"/>
  <c r="AI43" i="21"/>
  <c r="AI31" i="21"/>
  <c r="AI19" i="21"/>
  <c r="AI7" i="21"/>
  <c r="AD43" i="21"/>
  <c r="AD31" i="21"/>
  <c r="AD19" i="21"/>
  <c r="AD7" i="21"/>
  <c r="AE43" i="21"/>
  <c r="AE31" i="21"/>
  <c r="AE19" i="21"/>
  <c r="AE7" i="21"/>
  <c r="AM16" i="21"/>
  <c r="AM26" i="21"/>
  <c r="AM44" i="21"/>
  <c r="AD20" i="21"/>
  <c r="AE32" i="21"/>
  <c r="AL6" i="21"/>
  <c r="AM42" i="21"/>
  <c r="AM30" i="21"/>
  <c r="AM18" i="21"/>
  <c r="AM6" i="21"/>
  <c r="AH42" i="21"/>
  <c r="AH30" i="21"/>
  <c r="AH18" i="21"/>
  <c r="AH6" i="21"/>
  <c r="AI42" i="21"/>
  <c r="AI30" i="21"/>
  <c r="AI18" i="21"/>
  <c r="AI6" i="21"/>
  <c r="AD42" i="21"/>
  <c r="AD30" i="21"/>
  <c r="AD18" i="21"/>
  <c r="AD6" i="21"/>
  <c r="AE42" i="21"/>
  <c r="AE30" i="21"/>
  <c r="AE18" i="21"/>
  <c r="AE6" i="21"/>
  <c r="AM40" i="21"/>
  <c r="AM20" i="21"/>
  <c r="AD8" i="21"/>
  <c r="AE20" i="21"/>
  <c r="AL41" i="21"/>
  <c r="AL29" i="21"/>
  <c r="AL17" i="21"/>
  <c r="AL5" i="21"/>
  <c r="AM41" i="21"/>
  <c r="AM29" i="21"/>
  <c r="AM17" i="21"/>
  <c r="AM5" i="21"/>
  <c r="AH41" i="21"/>
  <c r="AH29" i="21"/>
  <c r="AH17" i="21"/>
  <c r="AH5" i="21"/>
  <c r="AI41" i="21"/>
  <c r="AI29" i="21"/>
  <c r="AI17" i="21"/>
  <c r="AI5" i="21"/>
  <c r="AD41" i="21"/>
  <c r="AD29" i="21"/>
  <c r="AD17" i="21"/>
  <c r="AD5" i="21"/>
  <c r="AE41" i="21"/>
  <c r="AE29" i="21"/>
  <c r="AE17" i="21"/>
  <c r="AE5" i="21"/>
</calcChain>
</file>

<file path=xl/sharedStrings.xml><?xml version="1.0" encoding="utf-8"?>
<sst xmlns="http://schemas.openxmlformats.org/spreadsheetml/2006/main" count="489" uniqueCount="144">
  <si>
    <t>Water</t>
  </si>
  <si>
    <t>Strain</t>
  </si>
  <si>
    <t>MPa</t>
  </si>
  <si>
    <t>1-1-C15</t>
  </si>
  <si>
    <t>1-2-C15</t>
  </si>
  <si>
    <t>1-3-C15</t>
  </si>
  <si>
    <t>2-1-C30</t>
  </si>
  <si>
    <t>2-2-C30</t>
  </si>
  <si>
    <t>1-4-C40</t>
  </si>
  <si>
    <t>1-5-C40</t>
  </si>
  <si>
    <t>2-3-C50</t>
  </si>
  <si>
    <t>2-4-C50</t>
  </si>
  <si>
    <t>2-5-C50</t>
  </si>
  <si>
    <t>Microscope</t>
  </si>
  <si>
    <t>DIC</t>
  </si>
  <si>
    <t>R</t>
  </si>
  <si>
    <t>L</t>
  </si>
  <si>
    <t>mm/mm</t>
  </si>
  <si>
    <t>Sand 0/4 mm</t>
  </si>
  <si>
    <t>Granite aggregates 4/8 mm</t>
  </si>
  <si>
    <t>-(*)</t>
  </si>
  <si>
    <t>(*) sieve not included in the set</t>
  </si>
  <si>
    <t>Material</t>
  </si>
  <si>
    <r>
      <t xml:space="preserve">Cement </t>
    </r>
    <r>
      <rPr>
        <i/>
        <sz val="10"/>
        <color theme="1"/>
        <rFont val="Calibri"/>
        <family val="2"/>
        <charset val="186"/>
      </rPr>
      <t>CEM II/A-LL 42.5 N</t>
    </r>
  </si>
  <si>
    <r>
      <t xml:space="preserve">Superplasticizer </t>
    </r>
    <r>
      <rPr>
        <i/>
        <sz val="10"/>
        <color theme="1"/>
        <rFont val="Calibri"/>
        <family val="2"/>
        <charset val="186"/>
      </rPr>
      <t>Mapei Dynamon XTend</t>
    </r>
  </si>
  <si>
    <r>
      <t>Amount, kg/m</t>
    </r>
    <r>
      <rPr>
        <b/>
        <vertAlign val="superscript"/>
        <sz val="10"/>
        <color theme="1"/>
        <rFont val="Calibri"/>
        <family val="2"/>
        <charset val="186"/>
      </rPr>
      <t>3</t>
    </r>
  </si>
  <si>
    <t>Poured out percentage</t>
  </si>
  <si>
    <t>Sieve size, mm</t>
  </si>
  <si>
    <t xml:space="preserve">Mix proportions of the concrete </t>
  </si>
  <si>
    <t xml:space="preserve">Granulometry of the aggregates </t>
  </si>
  <si>
    <t>Prism</t>
  </si>
  <si>
    <r>
      <t xml:space="preserve">Cover depth </t>
    </r>
    <r>
      <rPr>
        <i/>
        <sz val="11"/>
        <color theme="1"/>
        <rFont val="等线"/>
        <family val="2"/>
        <charset val="186"/>
        <scheme val="minor"/>
      </rPr>
      <t>c</t>
    </r>
    <r>
      <rPr>
        <sz val="11"/>
        <color theme="1"/>
        <rFont val="等线"/>
        <family val="2"/>
        <scheme val="minor"/>
      </rPr>
      <t>, mm</t>
    </r>
  </si>
  <si>
    <r>
      <t xml:space="preserve">Compressive strength </t>
    </r>
    <r>
      <rPr>
        <i/>
        <sz val="11"/>
        <color theme="1"/>
        <rFont val="等线"/>
        <family val="2"/>
        <charset val="186"/>
        <scheme val="minor"/>
      </rPr>
      <t>f</t>
    </r>
    <r>
      <rPr>
        <i/>
        <vertAlign val="subscript"/>
        <sz val="11"/>
        <color theme="1"/>
        <rFont val="等线"/>
        <family val="2"/>
        <charset val="186"/>
        <scheme val="minor"/>
      </rPr>
      <t>cm</t>
    </r>
    <r>
      <rPr>
        <sz val="11"/>
        <color theme="1"/>
        <rFont val="等线"/>
        <family val="2"/>
        <scheme val="minor"/>
      </rPr>
      <t>, MPa</t>
    </r>
  </si>
  <si>
    <r>
      <t xml:space="preserve">Age </t>
    </r>
    <r>
      <rPr>
        <i/>
        <sz val="11"/>
        <color theme="1"/>
        <rFont val="等线"/>
        <family val="2"/>
        <charset val="186"/>
        <scheme val="minor"/>
      </rPr>
      <t>t</t>
    </r>
    <r>
      <rPr>
        <sz val="11"/>
        <color theme="1"/>
        <rFont val="等线"/>
        <family val="2"/>
        <scheme val="minor"/>
      </rPr>
      <t>, days</t>
    </r>
  </si>
  <si>
    <r>
      <t xml:space="preserve">Load </t>
    </r>
    <r>
      <rPr>
        <i/>
        <sz val="10"/>
        <color theme="1"/>
        <rFont val="等线"/>
        <family val="2"/>
        <charset val="186"/>
        <scheme val="minor"/>
      </rPr>
      <t>P</t>
    </r>
    <r>
      <rPr>
        <sz val="10"/>
        <color theme="1"/>
        <rFont val="等线"/>
        <family val="2"/>
        <charset val="186"/>
        <scheme val="minor"/>
      </rPr>
      <t>, kN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</si>
  <si>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C1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</si>
  <si>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C1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</si>
  <si>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C2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</si>
  <si>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C3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</si>
  <si>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C4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</si>
  <si>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C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</si>
  <si>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R1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</si>
  <si>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R2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</si>
  <si>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R3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</si>
  <si>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R4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</si>
  <si>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等线"/>
        <family val="2"/>
        <charset val="186"/>
        <scheme val="minor"/>
      </rPr>
      <t>L</t>
    </r>
    <r>
      <rPr>
        <i/>
        <vertAlign val="subscript"/>
        <sz val="10"/>
        <color theme="1"/>
        <rFont val="等线"/>
        <family val="2"/>
        <charset val="186"/>
        <scheme val="minor"/>
      </rPr>
      <t>R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</si>
  <si>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C2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</si>
  <si>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C3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</si>
  <si>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C4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</si>
  <si>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C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</si>
  <si>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R1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</si>
  <si>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R2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</si>
  <si>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R3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</si>
  <si>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R4</t>
    </r>
    <r>
      <rPr>
        <sz val="10"/>
        <color theme="1"/>
        <rFont val="等线"/>
        <family val="2"/>
        <charset val="186"/>
        <scheme val="minor"/>
      </rPr>
      <t>, mm</t>
    </r>
  </si>
  <si>
    <r>
      <rPr>
        <i/>
        <sz val="10"/>
        <color theme="1"/>
        <rFont val="Calibri"/>
        <family val="2"/>
        <charset val="186"/>
      </rPr>
      <t>ΔL</t>
    </r>
    <r>
      <rPr>
        <i/>
        <vertAlign val="subscript"/>
        <sz val="10"/>
        <color theme="1"/>
        <rFont val="等线"/>
        <family val="2"/>
        <charset val="186"/>
        <scheme val="minor"/>
      </rPr>
      <t>R</t>
    </r>
    <r>
      <rPr>
        <sz val="10"/>
        <color theme="1"/>
        <rFont val="等线"/>
        <family val="2"/>
        <charset val="186"/>
        <scheme val="minor"/>
      </rPr>
      <t>, mm</t>
    </r>
  </si>
  <si>
    <t>Measurement technique</t>
  </si>
  <si>
    <t>#1</t>
  </si>
  <si>
    <t>#2</t>
  </si>
  <si>
    <t>#3</t>
  </si>
  <si>
    <t>#4</t>
  </si>
  <si>
    <t>#5</t>
  </si>
  <si>
    <t>#6</t>
  </si>
  <si>
    <t>#7</t>
  </si>
  <si>
    <t>#8</t>
  </si>
  <si>
    <t>#9</t>
  </si>
  <si>
    <t>#10</t>
  </si>
  <si>
    <t>#11</t>
  </si>
  <si>
    <t>Loading level</t>
  </si>
  <si>
    <t>Crack</t>
  </si>
  <si>
    <t xml:space="preserve"> I             (85 kN)</t>
  </si>
  <si>
    <t>II           (100 kN)</t>
  </si>
  <si>
    <r>
      <rPr>
        <i/>
        <sz val="10"/>
        <color theme="1"/>
        <rFont val="等线"/>
        <family val="2"/>
        <charset val="186"/>
        <scheme val="minor"/>
      </rPr>
      <t>P</t>
    </r>
    <r>
      <rPr>
        <sz val="10"/>
        <color theme="1"/>
        <rFont val="等线"/>
        <family val="2"/>
        <charset val="186"/>
        <scheme val="minor"/>
      </rPr>
      <t>, kN</t>
    </r>
  </si>
  <si>
    <r>
      <rPr>
        <i/>
        <sz val="10"/>
        <color theme="1"/>
        <rFont val="Times New Roman"/>
        <family val="1"/>
        <charset val="186"/>
      </rPr>
      <t>ε</t>
    </r>
    <r>
      <rPr>
        <i/>
        <vertAlign val="subscript"/>
        <sz val="10"/>
        <color theme="1"/>
        <rFont val="等线"/>
        <family val="2"/>
        <charset val="186"/>
        <scheme val="minor"/>
      </rPr>
      <t>c</t>
    </r>
  </si>
  <si>
    <r>
      <rPr>
        <i/>
        <sz val="10"/>
        <color theme="1"/>
        <rFont val="Times New Roman"/>
        <family val="1"/>
        <charset val="186"/>
      </rPr>
      <t>ε</t>
    </r>
    <r>
      <rPr>
        <i/>
        <vertAlign val="subscript"/>
        <sz val="10"/>
        <color theme="1"/>
        <rFont val="等线"/>
        <family val="2"/>
        <charset val="186"/>
        <scheme val="minor"/>
      </rPr>
      <t>s</t>
    </r>
  </si>
  <si>
    <t>Crack widths, mm</t>
  </si>
  <si>
    <t>Concrete cover depth, mm</t>
  </si>
  <si>
    <t>Notations</t>
  </si>
  <si>
    <t xml:space="preserve">c - </t>
  </si>
  <si>
    <t>P -</t>
  </si>
  <si>
    <t>Load, kN</t>
  </si>
  <si>
    <t>Compressive strength of concrete at test day, MPa</t>
  </si>
  <si>
    <r>
      <t>f</t>
    </r>
    <r>
      <rPr>
        <i/>
        <vertAlign val="subscript"/>
        <sz val="11"/>
        <color theme="1"/>
        <rFont val="等线"/>
        <family val="2"/>
        <charset val="186"/>
        <scheme val="minor"/>
      </rPr>
      <t>cm</t>
    </r>
    <r>
      <rPr>
        <i/>
        <sz val="11"/>
        <color theme="1"/>
        <rFont val="等线"/>
        <family val="2"/>
        <charset val="186"/>
        <scheme val="minor"/>
      </rPr>
      <t xml:space="preserve"> -</t>
    </r>
  </si>
  <si>
    <t>t -</t>
  </si>
  <si>
    <t>Concrete age, days</t>
  </si>
  <si>
    <t>σ -</t>
  </si>
  <si>
    <t>ε -</t>
  </si>
  <si>
    <r>
      <t>ε</t>
    </r>
    <r>
      <rPr>
        <i/>
        <vertAlign val="subscript"/>
        <sz val="11"/>
        <color theme="1"/>
        <rFont val="Times New Roman"/>
        <family val="1"/>
        <charset val="186"/>
      </rPr>
      <t>c</t>
    </r>
    <r>
      <rPr>
        <i/>
        <sz val="11"/>
        <color theme="1"/>
        <rFont val="Times New Roman"/>
        <family val="1"/>
        <charset val="186"/>
      </rPr>
      <t xml:space="preserve"> -</t>
    </r>
  </si>
  <si>
    <t>Average concrete surface strain</t>
  </si>
  <si>
    <r>
      <t>ε</t>
    </r>
    <r>
      <rPr>
        <i/>
        <vertAlign val="subscript"/>
        <sz val="11"/>
        <color theme="1"/>
        <rFont val="Times New Roman"/>
        <family val="1"/>
        <charset val="186"/>
      </rPr>
      <t>s</t>
    </r>
    <r>
      <rPr>
        <i/>
        <sz val="11"/>
        <color theme="1"/>
        <rFont val="Times New Roman"/>
        <family val="1"/>
        <charset val="186"/>
      </rPr>
      <t xml:space="preserve"> -</t>
    </r>
  </si>
  <si>
    <t>Gauging bases of LVDTs on concrete surfaces, mm</t>
  </si>
  <si>
    <r>
      <t>L</t>
    </r>
    <r>
      <rPr>
        <i/>
        <vertAlign val="subscript"/>
        <sz val="11"/>
        <color theme="1"/>
        <rFont val="Times New Roman"/>
        <family val="1"/>
        <charset val="186"/>
      </rPr>
      <t>C1</t>
    </r>
    <r>
      <rPr>
        <i/>
        <sz val="11"/>
        <color theme="1"/>
        <rFont val="Times New Roman"/>
        <family val="1"/>
        <charset val="186"/>
      </rPr>
      <t>…L</t>
    </r>
    <r>
      <rPr>
        <i/>
        <vertAlign val="subscript"/>
        <sz val="11"/>
        <color theme="1"/>
        <rFont val="Times New Roman"/>
        <family val="1"/>
        <charset val="186"/>
      </rPr>
      <t>C4</t>
    </r>
    <r>
      <rPr>
        <i/>
        <sz val="11"/>
        <color theme="1"/>
        <rFont val="Times New Roman"/>
        <family val="1"/>
        <charset val="186"/>
      </rPr>
      <t xml:space="preserve"> -</t>
    </r>
  </si>
  <si>
    <r>
      <t>L</t>
    </r>
    <r>
      <rPr>
        <i/>
        <vertAlign val="subscript"/>
        <sz val="11"/>
        <color theme="1"/>
        <rFont val="Times New Roman"/>
        <family val="1"/>
        <charset val="186"/>
      </rPr>
      <t>R1</t>
    </r>
    <r>
      <rPr>
        <i/>
        <sz val="11"/>
        <color theme="1"/>
        <rFont val="Times New Roman"/>
        <family val="1"/>
        <charset val="186"/>
      </rPr>
      <t>…L</t>
    </r>
    <r>
      <rPr>
        <i/>
        <vertAlign val="subscript"/>
        <sz val="11"/>
        <color theme="1"/>
        <rFont val="Times New Roman"/>
        <family val="1"/>
        <charset val="186"/>
      </rPr>
      <t>R4</t>
    </r>
    <r>
      <rPr>
        <i/>
        <sz val="11"/>
        <color theme="1"/>
        <rFont val="Times New Roman"/>
        <family val="1"/>
        <charset val="186"/>
      </rPr>
      <t xml:space="preserve"> -</t>
    </r>
  </si>
  <si>
    <t>Gauging bases of LVDTs on reinforcement bars, mm</t>
  </si>
  <si>
    <r>
      <t>ΔL</t>
    </r>
    <r>
      <rPr>
        <i/>
        <vertAlign val="subscript"/>
        <sz val="11"/>
        <color theme="1"/>
        <rFont val="Times New Roman"/>
        <family val="1"/>
        <charset val="186"/>
      </rPr>
      <t>C1</t>
    </r>
    <r>
      <rPr>
        <i/>
        <sz val="11"/>
        <color theme="1"/>
        <rFont val="Times New Roman"/>
        <family val="1"/>
        <charset val="186"/>
      </rPr>
      <t>…ΔL</t>
    </r>
    <r>
      <rPr>
        <i/>
        <vertAlign val="subscript"/>
        <sz val="11"/>
        <color theme="1"/>
        <rFont val="Times New Roman"/>
        <family val="1"/>
        <charset val="186"/>
      </rPr>
      <t>C4</t>
    </r>
    <r>
      <rPr>
        <i/>
        <sz val="11"/>
        <color theme="1"/>
        <rFont val="Times New Roman"/>
        <family val="1"/>
        <charset val="186"/>
      </rPr>
      <t xml:space="preserve"> -</t>
    </r>
  </si>
  <si>
    <t>Displacement of concrete surfaces, mm</t>
  </si>
  <si>
    <t>Displacement of reinforcement bars, mm</t>
  </si>
  <si>
    <r>
      <t>ΔL</t>
    </r>
    <r>
      <rPr>
        <i/>
        <vertAlign val="subscript"/>
        <sz val="11"/>
        <color theme="1"/>
        <rFont val="Times New Roman"/>
        <family val="1"/>
        <charset val="186"/>
      </rPr>
      <t>R1</t>
    </r>
    <r>
      <rPr>
        <i/>
        <sz val="11"/>
        <color theme="1"/>
        <rFont val="Times New Roman"/>
        <family val="1"/>
        <charset val="186"/>
      </rPr>
      <t>…ΔL</t>
    </r>
    <r>
      <rPr>
        <i/>
        <vertAlign val="subscript"/>
        <sz val="11"/>
        <color theme="1"/>
        <rFont val="Times New Roman"/>
        <family val="1"/>
        <charset val="186"/>
      </rPr>
      <t>R4</t>
    </r>
    <r>
      <rPr>
        <i/>
        <sz val="11"/>
        <color theme="1"/>
        <rFont val="Times New Roman"/>
        <family val="1"/>
        <charset val="186"/>
      </rPr>
      <t xml:space="preserve"> -</t>
    </r>
  </si>
  <si>
    <r>
      <t>L</t>
    </r>
    <r>
      <rPr>
        <i/>
        <vertAlign val="subscript"/>
        <sz val="11"/>
        <color theme="1"/>
        <rFont val="Times New Roman"/>
        <family val="1"/>
        <charset val="186"/>
      </rPr>
      <t>C</t>
    </r>
    <r>
      <rPr>
        <i/>
        <sz val="11"/>
        <color theme="1"/>
        <rFont val="Times New Roman"/>
        <family val="1"/>
        <charset val="186"/>
      </rPr>
      <t xml:space="preserve"> -</t>
    </r>
  </si>
  <si>
    <t>Average gauging base of LVDTs on concrete surfaces, mm</t>
  </si>
  <si>
    <r>
      <t>L</t>
    </r>
    <r>
      <rPr>
        <i/>
        <vertAlign val="subscript"/>
        <sz val="11"/>
        <color theme="1"/>
        <rFont val="Times New Roman"/>
        <family val="1"/>
        <charset val="186"/>
      </rPr>
      <t>R</t>
    </r>
    <r>
      <rPr>
        <i/>
        <sz val="11"/>
        <color theme="1"/>
        <rFont val="Times New Roman"/>
        <family val="1"/>
        <charset val="186"/>
      </rPr>
      <t xml:space="preserve"> -</t>
    </r>
  </si>
  <si>
    <t>Average gauging base of LVDTs on reinforcement bars, mm</t>
  </si>
  <si>
    <r>
      <t>ΔL</t>
    </r>
    <r>
      <rPr>
        <i/>
        <vertAlign val="subscript"/>
        <sz val="11"/>
        <color theme="1"/>
        <rFont val="Times New Roman"/>
        <family val="1"/>
        <charset val="186"/>
      </rPr>
      <t xml:space="preserve">C </t>
    </r>
    <r>
      <rPr>
        <i/>
        <sz val="11"/>
        <color theme="1"/>
        <rFont val="Times New Roman"/>
        <family val="1"/>
        <charset val="186"/>
      </rPr>
      <t>-</t>
    </r>
  </si>
  <si>
    <t>Average displacement of concrete surfaces, mm</t>
  </si>
  <si>
    <r>
      <t>ΔL</t>
    </r>
    <r>
      <rPr>
        <i/>
        <vertAlign val="subscript"/>
        <sz val="11"/>
        <color theme="1"/>
        <rFont val="Times New Roman"/>
        <family val="1"/>
        <charset val="186"/>
      </rPr>
      <t xml:space="preserve">R </t>
    </r>
    <r>
      <rPr>
        <i/>
        <sz val="11"/>
        <color theme="1"/>
        <rFont val="Times New Roman"/>
        <family val="1"/>
        <charset val="186"/>
      </rPr>
      <t>-</t>
    </r>
  </si>
  <si>
    <t>Average displacement of reinforcement bars, mm</t>
  </si>
  <si>
    <t>#1…#11 -</t>
  </si>
  <si>
    <t>Crack number regarding formation sequence</t>
  </si>
  <si>
    <r>
      <t>w</t>
    </r>
    <r>
      <rPr>
        <i/>
        <vertAlign val="subscript"/>
        <sz val="11"/>
        <color theme="1"/>
        <rFont val="Times New Roman"/>
        <family val="1"/>
        <charset val="186"/>
      </rPr>
      <t>m</t>
    </r>
    <r>
      <rPr>
        <i/>
        <sz val="11"/>
        <color theme="1"/>
        <rFont val="Times New Roman"/>
        <family val="1"/>
        <charset val="186"/>
      </rPr>
      <t xml:space="preserve"> -</t>
    </r>
  </si>
  <si>
    <t>Average crack width, mm</t>
  </si>
  <si>
    <r>
      <t>w</t>
    </r>
    <r>
      <rPr>
        <i/>
        <vertAlign val="subscript"/>
        <sz val="11"/>
        <color theme="1"/>
        <rFont val="Times New Roman"/>
        <family val="1"/>
        <charset val="186"/>
      </rPr>
      <t>max</t>
    </r>
    <r>
      <rPr>
        <i/>
        <sz val="11"/>
        <color theme="1"/>
        <rFont val="Times New Roman"/>
        <family val="1"/>
        <charset val="186"/>
      </rPr>
      <t xml:space="preserve"> -</t>
    </r>
  </si>
  <si>
    <t>Maximum crack width, mm</t>
  </si>
  <si>
    <r>
      <t>P</t>
    </r>
    <r>
      <rPr>
        <i/>
        <vertAlign val="subscript"/>
        <sz val="11"/>
        <color theme="1"/>
        <rFont val="等线"/>
        <family val="2"/>
        <charset val="186"/>
        <scheme val="minor"/>
      </rPr>
      <t>ult</t>
    </r>
    <r>
      <rPr>
        <i/>
        <sz val="11"/>
        <color theme="1"/>
        <rFont val="等线"/>
        <family val="2"/>
        <charset val="186"/>
        <scheme val="minor"/>
      </rPr>
      <t xml:space="preserve"> -</t>
    </r>
  </si>
  <si>
    <r>
      <t>ε</t>
    </r>
    <r>
      <rPr>
        <i/>
        <vertAlign val="subscript"/>
        <sz val="11"/>
        <color theme="1"/>
        <rFont val="Times New Roman"/>
        <family val="1"/>
        <charset val="186"/>
      </rPr>
      <t>s,ult</t>
    </r>
    <r>
      <rPr>
        <i/>
        <sz val="11"/>
        <color theme="1"/>
        <rFont val="Times New Roman"/>
        <family val="1"/>
        <charset val="186"/>
      </rPr>
      <t xml:space="preserve"> -</t>
    </r>
  </si>
  <si>
    <t>Maximum load, kN</t>
  </si>
  <si>
    <t>Stress, MPa</t>
  </si>
  <si>
    <t>Average strain of reinforcement</t>
  </si>
  <si>
    <t>Maximum strain of the reinforcement</t>
  </si>
  <si>
    <t>Parameters of the test specimens</t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</si>
  <si>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1-1-C15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</si>
  <si>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1-2-C15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</si>
  <si>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1-3-C15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</si>
  <si>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1-4-C40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</si>
  <si>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1-5-C40</t>
    </r>
  </si>
  <si>
    <r>
      <rPr>
        <b/>
        <sz val="12"/>
        <color theme="1"/>
        <rFont val="等线"/>
        <family val="2"/>
        <charset val="186"/>
        <scheme val="minor"/>
      </rPr>
      <t>Prism 2</t>
    </r>
    <r>
      <rPr>
        <b/>
        <i/>
        <sz val="12"/>
        <color theme="1"/>
        <rFont val="等线"/>
        <family val="2"/>
        <charset val="186"/>
        <scheme val="minor"/>
      </rPr>
      <t>-1-C30</t>
    </r>
  </si>
  <si>
    <r>
      <rPr>
        <b/>
        <sz val="12"/>
        <color theme="1"/>
        <rFont val="等线"/>
        <family val="2"/>
        <charset val="186"/>
        <scheme val="minor"/>
      </rPr>
      <t>Prism 2</t>
    </r>
    <r>
      <rPr>
        <b/>
        <i/>
        <sz val="12"/>
        <color theme="1"/>
        <rFont val="等线"/>
        <family val="2"/>
        <charset val="186"/>
        <scheme val="minor"/>
      </rPr>
      <t>-2-C30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</si>
  <si>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2-3-C50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</si>
  <si>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2-4-C50</t>
    </r>
  </si>
  <si>
    <r>
      <rPr>
        <b/>
        <sz val="12"/>
        <color theme="1"/>
        <rFont val="等线"/>
        <family val="2"/>
        <charset val="186"/>
        <scheme val="minor"/>
      </rP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2-5-C50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</si>
  <si>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1-1-C15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</si>
  <si>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1-2-C15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</si>
  <si>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1-3-C15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</si>
  <si>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1-4-C40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</si>
  <si>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1-5-C40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</si>
  <si>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2-1-C30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</si>
  <si>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2-2-C30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</si>
  <si>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2-3-C50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</si>
  <si>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2-4-C50</t>
    </r>
  </si>
  <si>
    <r>
      <t xml:space="preserve">Prism </t>
    </r>
    <r>
      <rPr>
        <b/>
        <i/>
        <sz val="12"/>
        <color theme="1"/>
        <rFont val="等线"/>
        <family val="2"/>
        <charset val="186"/>
        <scheme val="minor"/>
      </rPr>
      <t>2-5-C50</t>
    </r>
  </si>
  <si>
    <t>Crack projection to side surfaces of the prism</t>
  </si>
  <si>
    <t>Cracking of the front surface, denoted as to "(DIC)"</t>
  </si>
  <si>
    <t>Stress</t>
    <phoneticPr fontId="19" type="noConversion"/>
  </si>
  <si>
    <t>Strain</t>
    <phoneticPr fontId="19" type="noConversion"/>
  </si>
  <si>
    <r>
      <rPr>
        <i/>
        <sz val="11"/>
        <color theme="1"/>
        <rFont val="等线"/>
        <family val="2"/>
        <scheme val="minor"/>
      </rPr>
      <t>w</t>
    </r>
    <r>
      <rPr>
        <i/>
        <vertAlign val="subscript"/>
        <sz val="11"/>
        <color theme="1"/>
        <rFont val="等线"/>
        <family val="2"/>
        <scheme val="minor"/>
      </rPr>
      <t>m</t>
    </r>
  </si>
  <si>
    <r>
      <rPr>
        <i/>
        <sz val="11"/>
        <color theme="1"/>
        <rFont val="等线"/>
        <family val="2"/>
        <scheme val="minor"/>
      </rPr>
      <t>w</t>
    </r>
    <r>
      <rPr>
        <i/>
        <vertAlign val="subscript"/>
        <sz val="11"/>
        <color theme="1"/>
        <rFont val="等线"/>
        <family val="2"/>
        <scheme val="minor"/>
      </rPr>
      <t>max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</si>
</sst>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"/>
    <numFmt numFmtId="177" formatCode="0.000"/>
  </numFmts>
  <fonts count="23" x14ac:knownFonts="1">
    <font>
      <sz val="11"/>
      <color theme="1"/>
      <name val="等线"/>
      <family val="2"/>
      <scheme val="minor"/>
    </font>
    <font>
      <sz val="10"/>
      <name val="Arial"/>
      <family val="2"/>
    </font>
    <font>
      <i/>
      <sz val="11"/>
      <color theme="1"/>
      <name val="等线"/>
      <family val="2"/>
      <charset val="186"/>
      <scheme val="minor"/>
    </font>
    <font>
      <i/>
      <vertAlign val="subscript"/>
      <sz val="11"/>
      <color theme="1"/>
      <name val="等线"/>
      <family val="2"/>
      <charset val="186"/>
      <scheme val="minor"/>
    </font>
    <font>
      <sz val="10"/>
      <color theme="1"/>
      <name val="Calibri"/>
      <family val="2"/>
      <charset val="186"/>
    </font>
    <font>
      <sz val="10"/>
      <color theme="1"/>
      <name val="等线"/>
      <family val="2"/>
      <charset val="186"/>
      <scheme val="minor"/>
    </font>
    <font>
      <i/>
      <sz val="10"/>
      <color theme="1"/>
      <name val="Calibri"/>
      <family val="2"/>
      <charset val="186"/>
    </font>
    <font>
      <b/>
      <vertAlign val="superscript"/>
      <sz val="10"/>
      <color theme="1"/>
      <name val="Calibri"/>
      <family val="2"/>
      <charset val="186"/>
    </font>
    <font>
      <b/>
      <i/>
      <sz val="10"/>
      <color theme="1"/>
      <name val="等线"/>
      <family val="2"/>
      <charset val="186"/>
      <scheme val="minor"/>
    </font>
    <font>
      <i/>
      <sz val="10"/>
      <color theme="1"/>
      <name val="等线"/>
      <family val="2"/>
      <charset val="186"/>
      <scheme val="minor"/>
    </font>
    <font>
      <b/>
      <i/>
      <sz val="12"/>
      <color theme="1"/>
      <name val="等线"/>
      <family val="2"/>
      <charset val="186"/>
      <scheme val="minor"/>
    </font>
    <font>
      <b/>
      <sz val="12"/>
      <color theme="1"/>
      <name val="等线"/>
      <family val="2"/>
      <charset val="186"/>
      <scheme val="minor"/>
    </font>
    <font>
      <i/>
      <vertAlign val="subscript"/>
      <sz val="10"/>
      <color theme="1"/>
      <name val="等线"/>
      <family val="2"/>
      <charset val="186"/>
      <scheme val="minor"/>
    </font>
    <font>
      <i/>
      <sz val="10"/>
      <color theme="1"/>
      <name val="Times New Roman"/>
      <family val="1"/>
      <charset val="186"/>
    </font>
    <font>
      <sz val="12"/>
      <color theme="1"/>
      <name val="等线"/>
      <family val="2"/>
      <charset val="186"/>
      <scheme val="minor"/>
    </font>
    <font>
      <i/>
      <sz val="11"/>
      <color theme="1"/>
      <name val="Times New Roman"/>
      <family val="1"/>
      <charset val="186"/>
    </font>
    <font>
      <i/>
      <sz val="11"/>
      <color theme="1"/>
      <name val="Calibri"/>
      <family val="2"/>
      <charset val="186"/>
    </font>
    <font>
      <i/>
      <vertAlign val="subscript"/>
      <sz val="11"/>
      <color theme="1"/>
      <name val="Times New Roman"/>
      <family val="1"/>
      <charset val="186"/>
    </font>
    <font>
      <sz val="9"/>
      <color theme="1"/>
      <name val="等线"/>
      <family val="2"/>
      <charset val="186"/>
      <scheme val="minor"/>
    </font>
    <font>
      <sz val="9"/>
      <name val="等线"/>
      <family val="3"/>
      <charset val="134"/>
      <scheme val="minor"/>
    </font>
    <font>
      <i/>
      <sz val="11"/>
      <color theme="1"/>
      <name val="等线"/>
      <family val="2"/>
      <scheme val="minor"/>
    </font>
    <font>
      <i/>
      <vertAlign val="subscript"/>
      <sz val="11"/>
      <color theme="1"/>
      <name val="等线"/>
      <family val="2"/>
      <scheme val="minor"/>
    </font>
    <font>
      <b/>
      <sz val="11"/>
      <color theme="1"/>
      <name val="等线"/>
      <family val="2"/>
      <charset val="186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 tint="-4.9989318521683403E-2"/>
        <bgColor indexed="64"/>
      </patternFill>
    </fill>
  </fills>
  <borders count="4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1" fillId="0" borderId="0"/>
  </cellStyleXfs>
  <cellXfs count="232">
    <xf numFmtId="0" fontId="0" fillId="0" borderId="0" xfId="0"/>
    <xf numFmtId="0" fontId="0" fillId="2" borderId="8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176" fontId="0" fillId="0" borderId="7" xfId="0" applyNumberFormat="1" applyBorder="1" applyAlignment="1">
      <alignment horizontal="center"/>
    </xf>
    <xf numFmtId="176" fontId="0" fillId="0" borderId="8" xfId="0" applyNumberFormat="1" applyBorder="1" applyAlignment="1">
      <alignment horizontal="center"/>
    </xf>
    <xf numFmtId="176" fontId="0" fillId="0" borderId="5" xfId="0" applyNumberFormat="1" applyBorder="1" applyAlignment="1">
      <alignment horizontal="center"/>
    </xf>
    <xf numFmtId="176" fontId="0" fillId="0" borderId="8" xfId="0" applyNumberFormat="1" applyBorder="1"/>
    <xf numFmtId="176" fontId="0" fillId="0" borderId="5" xfId="0" applyNumberFormat="1" applyBorder="1"/>
    <xf numFmtId="176" fontId="0" fillId="0" borderId="29" xfId="0" applyNumberFormat="1" applyBorder="1" applyAlignment="1">
      <alignment horizontal="center"/>
    </xf>
    <xf numFmtId="176" fontId="0" fillId="0" borderId="25" xfId="0" applyNumberFormat="1" applyBorder="1" applyAlignment="1">
      <alignment horizontal="center"/>
    </xf>
    <xf numFmtId="176" fontId="0" fillId="0" borderId="25" xfId="0" applyNumberFormat="1" applyBorder="1"/>
    <xf numFmtId="176" fontId="0" fillId="0" borderId="26" xfId="0" applyNumberFormat="1" applyBorder="1"/>
    <xf numFmtId="11" fontId="0" fillId="0" borderId="28" xfId="0" applyNumberFormat="1" applyBorder="1" applyAlignment="1">
      <alignment horizontal="center"/>
    </xf>
    <xf numFmtId="11" fontId="0" fillId="0" borderId="10" xfId="0" applyNumberFormat="1" applyBorder="1" applyAlignment="1">
      <alignment horizontal="center"/>
    </xf>
    <xf numFmtId="11" fontId="0" fillId="0" borderId="11" xfId="0" applyNumberFormat="1" applyBorder="1" applyAlignment="1">
      <alignment horizontal="center"/>
    </xf>
    <xf numFmtId="11" fontId="0" fillId="0" borderId="10" xfId="0" applyNumberFormat="1" applyBorder="1"/>
    <xf numFmtId="11" fontId="0" fillId="0" borderId="11" xfId="0" applyNumberFormat="1" applyBorder="1"/>
    <xf numFmtId="0" fontId="5" fillId="0" borderId="0" xfId="0" applyFont="1" applyAlignment="1">
      <alignment vertical="center"/>
    </xf>
    <xf numFmtId="0" fontId="4" fillId="0" borderId="1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" fillId="0" borderId="28" xfId="0" applyFont="1" applyBorder="1" applyAlignment="1">
      <alignment horizontal="center" vertical="center" wrapText="1"/>
    </xf>
    <xf numFmtId="0" fontId="0" fillId="2" borderId="18" xfId="0" applyFill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20" xfId="0" applyFont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 wrapText="1"/>
    </xf>
    <xf numFmtId="0" fontId="4" fillId="0" borderId="30" xfId="0" applyFont="1" applyBorder="1" applyAlignment="1">
      <alignment horizontal="center" vertical="center" wrapText="1"/>
    </xf>
    <xf numFmtId="0" fontId="0" fillId="2" borderId="20" xfId="0" applyFill="1" applyBorder="1" applyAlignment="1">
      <alignment horizontal="center" vertical="center" wrapText="1"/>
    </xf>
    <xf numFmtId="0" fontId="0" fillId="2" borderId="11" xfId="0" applyFill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 wrapText="1"/>
    </xf>
    <xf numFmtId="0" fontId="0" fillId="2" borderId="16" xfId="0" applyFill="1" applyBorder="1" applyAlignment="1">
      <alignment horizontal="center" vertical="center" wrapText="1"/>
    </xf>
    <xf numFmtId="0" fontId="0" fillId="2" borderId="17" xfId="0" applyFill="1" applyBorder="1" applyAlignment="1">
      <alignment horizontal="center" vertical="center" wrapText="1"/>
    </xf>
    <xf numFmtId="0" fontId="5" fillId="0" borderId="0" xfId="0" applyFont="1"/>
    <xf numFmtId="0" fontId="8" fillId="0" borderId="0" xfId="0" applyFont="1" applyAlignment="1">
      <alignment horizontal="center"/>
    </xf>
    <xf numFmtId="2" fontId="5" fillId="0" borderId="24" xfId="0" applyNumberFormat="1" applyFont="1" applyBorder="1" applyAlignment="1">
      <alignment horizontal="center"/>
    </xf>
    <xf numFmtId="177" fontId="5" fillId="0" borderId="7" xfId="0" applyNumberFormat="1" applyFont="1" applyBorder="1" applyAlignment="1">
      <alignment horizontal="center"/>
    </xf>
    <xf numFmtId="177" fontId="5" fillId="0" borderId="30" xfId="0" applyNumberFormat="1" applyFont="1" applyBorder="1" applyAlignment="1">
      <alignment horizontal="center"/>
    </xf>
    <xf numFmtId="177" fontId="5" fillId="0" borderId="28" xfId="0" applyNumberFormat="1" applyFont="1" applyBorder="1" applyAlignment="1">
      <alignment horizontal="center"/>
    </xf>
    <xf numFmtId="177" fontId="5" fillId="0" borderId="29" xfId="0" applyNumberFormat="1" applyFont="1" applyBorder="1" applyAlignment="1">
      <alignment horizontal="center"/>
    </xf>
    <xf numFmtId="2" fontId="5" fillId="0" borderId="31" xfId="0" applyNumberFormat="1" applyFont="1" applyBorder="1" applyAlignment="1">
      <alignment horizontal="center"/>
    </xf>
    <xf numFmtId="177" fontId="5" fillId="0" borderId="8" xfId="0" applyNumberFormat="1" applyFont="1" applyBorder="1" applyAlignment="1">
      <alignment horizontal="center"/>
    </xf>
    <xf numFmtId="177" fontId="5" fillId="0" borderId="1" xfId="0" applyNumberFormat="1" applyFont="1" applyBorder="1" applyAlignment="1">
      <alignment horizontal="center"/>
    </xf>
    <xf numFmtId="177" fontId="5" fillId="0" borderId="25" xfId="0" applyNumberFormat="1" applyFont="1" applyBorder="1" applyAlignment="1">
      <alignment horizontal="center"/>
    </xf>
    <xf numFmtId="2" fontId="5" fillId="0" borderId="32" xfId="0" applyNumberFormat="1" applyFont="1" applyBorder="1" applyAlignment="1">
      <alignment horizontal="center"/>
    </xf>
    <xf numFmtId="177" fontId="5" fillId="0" borderId="5" xfId="0" applyNumberFormat="1" applyFont="1" applyBorder="1" applyAlignment="1">
      <alignment horizontal="center"/>
    </xf>
    <xf numFmtId="177" fontId="5" fillId="0" borderId="20" xfId="0" applyNumberFormat="1" applyFont="1" applyBorder="1" applyAlignment="1">
      <alignment horizontal="center"/>
    </xf>
    <xf numFmtId="177" fontId="5" fillId="0" borderId="26" xfId="0" applyNumberFormat="1" applyFont="1" applyBorder="1" applyAlignment="1">
      <alignment horizontal="center"/>
    </xf>
    <xf numFmtId="177" fontId="5" fillId="0" borderId="34" xfId="0" applyNumberFormat="1" applyFont="1" applyBorder="1" applyAlignment="1">
      <alignment horizontal="center"/>
    </xf>
    <xf numFmtId="0" fontId="5" fillId="0" borderId="0" xfId="0" applyFont="1" applyAlignment="1">
      <alignment horizontal="center"/>
    </xf>
    <xf numFmtId="0" fontId="5" fillId="2" borderId="8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5" fillId="2" borderId="10" xfId="0" applyFont="1" applyFill="1" applyBorder="1" applyAlignment="1">
      <alignment horizontal="center"/>
    </xf>
    <xf numFmtId="0" fontId="5" fillId="2" borderId="25" xfId="0" applyFont="1" applyFill="1" applyBorder="1" applyAlignment="1">
      <alignment horizontal="center"/>
    </xf>
    <xf numFmtId="0" fontId="5" fillId="2" borderId="2" xfId="0" applyFont="1" applyFill="1" applyBorder="1" applyAlignment="1">
      <alignment horizontal="center" vertical="center"/>
    </xf>
    <xf numFmtId="0" fontId="5" fillId="2" borderId="19" xfId="0" applyFont="1" applyFill="1" applyBorder="1" applyAlignment="1">
      <alignment horizontal="center" vertical="center"/>
    </xf>
    <xf numFmtId="0" fontId="5" fillId="2" borderId="4" xfId="0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10" xfId="0" applyFont="1" applyFill="1" applyBorder="1" applyAlignment="1">
      <alignment horizontal="center" vertical="center"/>
    </xf>
    <xf numFmtId="0" fontId="5" fillId="2" borderId="5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11" xfId="0" applyFont="1" applyFill="1" applyBorder="1" applyAlignment="1">
      <alignment horizontal="center" vertical="center"/>
    </xf>
    <xf numFmtId="177" fontId="5" fillId="0" borderId="19" xfId="0" applyNumberFormat="1" applyFont="1" applyBorder="1" applyAlignment="1">
      <alignment horizontal="center" vertical="center"/>
    </xf>
    <xf numFmtId="177" fontId="5" fillId="0" borderId="4" xfId="0" applyNumberFormat="1" applyFont="1" applyBorder="1" applyAlignment="1">
      <alignment horizontal="center" vertical="center"/>
    </xf>
    <xf numFmtId="177" fontId="5" fillId="0" borderId="8" xfId="0" applyNumberFormat="1" applyFont="1" applyBorder="1" applyAlignment="1">
      <alignment horizontal="center" vertical="center"/>
    </xf>
    <xf numFmtId="177" fontId="5" fillId="0" borderId="1" xfId="0" applyNumberFormat="1" applyFont="1" applyBorder="1" applyAlignment="1">
      <alignment horizontal="center" vertical="center"/>
    </xf>
    <xf numFmtId="177" fontId="5" fillId="0" borderId="10" xfId="0" applyNumberFormat="1" applyFont="1" applyBorder="1" applyAlignment="1">
      <alignment horizontal="center" vertical="center"/>
    </xf>
    <xf numFmtId="177" fontId="5" fillId="0" borderId="5" xfId="0" applyNumberFormat="1" applyFont="1" applyBorder="1" applyAlignment="1">
      <alignment horizontal="center" vertical="center"/>
    </xf>
    <xf numFmtId="177" fontId="5" fillId="0" borderId="20" xfId="0" applyNumberFormat="1" applyFont="1" applyBorder="1" applyAlignment="1">
      <alignment horizontal="center" vertical="center"/>
    </xf>
    <xf numFmtId="177" fontId="5" fillId="0" borderId="11" xfId="0" applyNumberFormat="1" applyFont="1" applyBorder="1" applyAlignment="1">
      <alignment horizontal="center" vertical="center"/>
    </xf>
    <xf numFmtId="2" fontId="5" fillId="0" borderId="2" xfId="0" applyNumberFormat="1" applyFont="1" applyBorder="1" applyAlignment="1">
      <alignment horizontal="center" vertical="center"/>
    </xf>
    <xf numFmtId="2" fontId="5" fillId="0" borderId="8" xfId="0" applyNumberFormat="1" applyFont="1" applyBorder="1" applyAlignment="1">
      <alignment horizontal="center" vertical="center"/>
    </xf>
    <xf numFmtId="2" fontId="5" fillId="0" borderId="5" xfId="0" applyNumberFormat="1" applyFont="1" applyBorder="1" applyAlignment="1">
      <alignment horizontal="center" vertical="center"/>
    </xf>
    <xf numFmtId="2" fontId="5" fillId="0" borderId="27" xfId="0" applyNumberFormat="1" applyFont="1" applyBorder="1" applyAlignment="1">
      <alignment horizontal="center" vertical="center"/>
    </xf>
    <xf numFmtId="2" fontId="5" fillId="0" borderId="31" xfId="0" applyNumberFormat="1" applyFont="1" applyBorder="1" applyAlignment="1">
      <alignment horizontal="center" vertical="center"/>
    </xf>
    <xf numFmtId="2" fontId="5" fillId="0" borderId="32" xfId="0" applyNumberFormat="1" applyFont="1" applyBorder="1" applyAlignment="1">
      <alignment horizontal="center" vertical="center"/>
    </xf>
    <xf numFmtId="1" fontId="5" fillId="2" borderId="8" xfId="0" applyNumberFormat="1" applyFont="1" applyFill="1" applyBorder="1" applyAlignment="1">
      <alignment horizontal="center" vertical="center"/>
    </xf>
    <xf numFmtId="1" fontId="5" fillId="2" borderId="1" xfId="0" applyNumberFormat="1" applyFont="1" applyFill="1" applyBorder="1" applyAlignment="1">
      <alignment horizontal="center" vertical="center"/>
    </xf>
    <xf numFmtId="1" fontId="5" fillId="2" borderId="10" xfId="0" applyNumberFormat="1" applyFont="1" applyFill="1" applyBorder="1" applyAlignment="1">
      <alignment horizontal="center" vertical="center"/>
    </xf>
    <xf numFmtId="177" fontId="5" fillId="0" borderId="7" xfId="0" applyNumberFormat="1" applyFont="1" applyBorder="1" applyAlignment="1">
      <alignment horizontal="center" vertical="center"/>
    </xf>
    <xf numFmtId="177" fontId="5" fillId="0" borderId="30" xfId="0" applyNumberFormat="1" applyFont="1" applyBorder="1" applyAlignment="1">
      <alignment horizontal="center" vertical="center"/>
    </xf>
    <xf numFmtId="177" fontId="5" fillId="0" borderId="28" xfId="0" applyNumberFormat="1" applyFont="1" applyBorder="1" applyAlignment="1">
      <alignment horizontal="center" vertical="center"/>
    </xf>
    <xf numFmtId="0" fontId="5" fillId="2" borderId="33" xfId="0" applyFont="1" applyFill="1" applyBorder="1" applyAlignment="1">
      <alignment horizontal="center" vertical="center"/>
    </xf>
    <xf numFmtId="1" fontId="5" fillId="2" borderId="25" xfId="0" applyNumberFormat="1" applyFont="1" applyFill="1" applyBorder="1" applyAlignment="1">
      <alignment horizontal="center" vertical="center"/>
    </xf>
    <xf numFmtId="0" fontId="5" fillId="2" borderId="26" xfId="0" applyFont="1" applyFill="1" applyBorder="1" applyAlignment="1">
      <alignment horizontal="center" vertical="center"/>
    </xf>
    <xf numFmtId="177" fontId="5" fillId="0" borderId="29" xfId="0" applyNumberFormat="1" applyFont="1" applyBorder="1" applyAlignment="1">
      <alignment horizontal="center" vertical="center"/>
    </xf>
    <xf numFmtId="177" fontId="5" fillId="0" borderId="25" xfId="0" applyNumberFormat="1" applyFont="1" applyBorder="1" applyAlignment="1">
      <alignment horizontal="center" vertical="center"/>
    </xf>
    <xf numFmtId="177" fontId="5" fillId="0" borderId="26" xfId="0" applyNumberFormat="1" applyFont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2" fontId="5" fillId="0" borderId="24" xfId="0" applyNumberFormat="1" applyFont="1" applyBorder="1" applyAlignment="1">
      <alignment horizontal="center" vertical="center"/>
    </xf>
    <xf numFmtId="2" fontId="5" fillId="0" borderId="7" xfId="0" applyNumberFormat="1" applyFont="1" applyBorder="1" applyAlignment="1">
      <alignment horizontal="center" vertical="center"/>
    </xf>
    <xf numFmtId="177" fontId="5" fillId="0" borderId="33" xfId="0" applyNumberFormat="1" applyFont="1" applyBorder="1" applyAlignment="1">
      <alignment horizontal="center" vertical="center"/>
    </xf>
    <xf numFmtId="2" fontId="5" fillId="0" borderId="36" xfId="0" applyNumberFormat="1" applyFont="1" applyBorder="1" applyAlignment="1">
      <alignment horizontal="center" vertical="center"/>
    </xf>
    <xf numFmtId="2" fontId="5" fillId="0" borderId="37" xfId="0" applyNumberFormat="1" applyFont="1" applyBorder="1" applyAlignment="1">
      <alignment horizontal="center" vertical="center"/>
    </xf>
    <xf numFmtId="2" fontId="5" fillId="0" borderId="38" xfId="0" applyNumberFormat="1" applyFont="1" applyBorder="1" applyAlignment="1">
      <alignment horizontal="center" vertical="center"/>
    </xf>
    <xf numFmtId="2" fontId="5" fillId="0" borderId="39" xfId="0" applyNumberFormat="1" applyFont="1" applyBorder="1" applyAlignment="1">
      <alignment horizontal="center" vertical="center"/>
    </xf>
    <xf numFmtId="0" fontId="5" fillId="2" borderId="16" xfId="0" applyFont="1" applyFill="1" applyBorder="1" applyAlignment="1">
      <alignment horizontal="center" vertical="center" wrapText="1"/>
    </xf>
    <xf numFmtId="0" fontId="9" fillId="2" borderId="17" xfId="0" applyFont="1" applyFill="1" applyBorder="1" applyAlignment="1">
      <alignment horizontal="center" vertical="center" wrapText="1"/>
    </xf>
    <xf numFmtId="0" fontId="9" fillId="2" borderId="18" xfId="0" applyFont="1" applyFill="1" applyBorder="1" applyAlignment="1">
      <alignment horizontal="center" vertical="center" wrapText="1"/>
    </xf>
    <xf numFmtId="0" fontId="5" fillId="2" borderId="21" xfId="0" applyFont="1" applyFill="1" applyBorder="1" applyAlignment="1">
      <alignment horizontal="center" vertical="center" wrapText="1"/>
    </xf>
    <xf numFmtId="0" fontId="9" fillId="2" borderId="22" xfId="0" applyFont="1" applyFill="1" applyBorder="1" applyAlignment="1">
      <alignment horizontal="center" vertical="center" wrapText="1"/>
    </xf>
    <xf numFmtId="0" fontId="9" fillId="2" borderId="23" xfId="0" applyFont="1" applyFill="1" applyBorder="1" applyAlignment="1">
      <alignment horizontal="center" vertical="center" wrapText="1"/>
    </xf>
    <xf numFmtId="2" fontId="5" fillId="0" borderId="41" xfId="0" applyNumberFormat="1" applyFont="1" applyBorder="1" applyAlignment="1">
      <alignment horizontal="center" vertical="center"/>
    </xf>
    <xf numFmtId="2" fontId="5" fillId="0" borderId="2" xfId="0" applyNumberFormat="1" applyFont="1" applyBorder="1" applyAlignment="1">
      <alignment horizontal="center"/>
    </xf>
    <xf numFmtId="2" fontId="5" fillId="0" borderId="8" xfId="0" applyNumberFormat="1" applyFont="1" applyBorder="1" applyAlignment="1">
      <alignment horizontal="center"/>
    </xf>
    <xf numFmtId="2" fontId="5" fillId="0" borderId="5" xfId="0" applyNumberFormat="1" applyFont="1" applyBorder="1" applyAlignment="1">
      <alignment horizontal="center"/>
    </xf>
    <xf numFmtId="11" fontId="5" fillId="0" borderId="19" xfId="0" applyNumberFormat="1" applyFont="1" applyBorder="1" applyAlignment="1">
      <alignment horizontal="center"/>
    </xf>
    <xf numFmtId="11" fontId="5" fillId="0" borderId="4" xfId="0" applyNumberFormat="1" applyFont="1" applyBorder="1" applyAlignment="1">
      <alignment horizontal="center"/>
    </xf>
    <xf numFmtId="11" fontId="5" fillId="0" borderId="1" xfId="0" applyNumberFormat="1" applyFont="1" applyBorder="1" applyAlignment="1">
      <alignment horizontal="center"/>
    </xf>
    <xf numFmtId="11" fontId="5" fillId="0" borderId="10" xfId="0" applyNumberFormat="1" applyFont="1" applyBorder="1" applyAlignment="1">
      <alignment horizontal="center"/>
    </xf>
    <xf numFmtId="11" fontId="5" fillId="0" borderId="20" xfId="0" applyNumberFormat="1" applyFont="1" applyBorder="1" applyAlignment="1">
      <alignment horizontal="center"/>
    </xf>
    <xf numFmtId="11" fontId="5" fillId="0" borderId="11" xfId="0" applyNumberFormat="1" applyFont="1" applyBorder="1" applyAlignment="1">
      <alignment horizontal="center"/>
    </xf>
    <xf numFmtId="2" fontId="5" fillId="0" borderId="27" xfId="0" applyNumberFormat="1" applyFont="1" applyBorder="1" applyAlignment="1">
      <alignment horizontal="center"/>
    </xf>
    <xf numFmtId="2" fontId="5" fillId="0" borderId="15" xfId="0" applyNumberFormat="1" applyFont="1" applyBorder="1" applyAlignment="1">
      <alignment horizontal="center"/>
    </xf>
    <xf numFmtId="11" fontId="5" fillId="0" borderId="30" xfId="0" applyNumberFormat="1" applyFont="1" applyBorder="1" applyAlignment="1">
      <alignment horizontal="center"/>
    </xf>
    <xf numFmtId="11" fontId="5" fillId="0" borderId="28" xfId="0" applyNumberFormat="1" applyFont="1" applyBorder="1" applyAlignment="1">
      <alignment horizontal="center"/>
    </xf>
    <xf numFmtId="11" fontId="5" fillId="0" borderId="42" xfId="0" applyNumberFormat="1" applyFont="1" applyBorder="1" applyAlignment="1">
      <alignment horizontal="center"/>
    </xf>
    <xf numFmtId="11" fontId="5" fillId="0" borderId="34" xfId="0" applyNumberFormat="1" applyFont="1" applyBorder="1" applyAlignment="1">
      <alignment horizontal="center"/>
    </xf>
    <xf numFmtId="11" fontId="5" fillId="0" borderId="19" xfId="0" applyNumberFormat="1" applyFont="1" applyBorder="1" applyAlignment="1">
      <alignment horizontal="center" vertical="center"/>
    </xf>
    <xf numFmtId="11" fontId="5" fillId="0" borderId="4" xfId="0" applyNumberFormat="1" applyFont="1" applyBorder="1" applyAlignment="1">
      <alignment horizontal="center" vertical="center"/>
    </xf>
    <xf numFmtId="11" fontId="5" fillId="0" borderId="1" xfId="0" applyNumberFormat="1" applyFont="1" applyBorder="1" applyAlignment="1">
      <alignment horizontal="center" vertical="center"/>
    </xf>
    <xf numFmtId="11" fontId="5" fillId="0" borderId="10" xfId="0" applyNumberFormat="1" applyFont="1" applyBorder="1" applyAlignment="1">
      <alignment horizontal="center" vertical="center"/>
    </xf>
    <xf numFmtId="11" fontId="5" fillId="0" borderId="20" xfId="0" applyNumberFormat="1" applyFont="1" applyBorder="1" applyAlignment="1">
      <alignment horizontal="center" vertical="center"/>
    </xf>
    <xf numFmtId="11" fontId="5" fillId="0" borderId="11" xfId="0" applyNumberFormat="1" applyFont="1" applyBorder="1" applyAlignment="1">
      <alignment horizontal="center" vertical="center"/>
    </xf>
    <xf numFmtId="2" fontId="5" fillId="0" borderId="15" xfId="0" applyNumberFormat="1" applyFont="1" applyBorder="1" applyAlignment="1">
      <alignment horizontal="center" vertical="center"/>
    </xf>
    <xf numFmtId="11" fontId="5" fillId="0" borderId="30" xfId="0" applyNumberFormat="1" applyFont="1" applyBorder="1" applyAlignment="1">
      <alignment horizontal="center" vertical="center"/>
    </xf>
    <xf numFmtId="11" fontId="5" fillId="0" borderId="28" xfId="0" applyNumberFormat="1" applyFont="1" applyBorder="1" applyAlignment="1">
      <alignment horizontal="center" vertical="center"/>
    </xf>
    <xf numFmtId="11" fontId="5" fillId="0" borderId="42" xfId="0" applyNumberFormat="1" applyFont="1" applyBorder="1" applyAlignment="1">
      <alignment horizontal="center" vertical="center"/>
    </xf>
    <xf numFmtId="11" fontId="5" fillId="0" borderId="34" xfId="0" applyNumberFormat="1" applyFont="1" applyBorder="1" applyAlignment="1">
      <alignment horizontal="center" vertical="center"/>
    </xf>
    <xf numFmtId="0" fontId="11" fillId="0" borderId="0" xfId="0" applyFont="1"/>
    <xf numFmtId="0" fontId="2" fillId="0" borderId="0" xfId="0" applyFont="1" applyAlignment="1">
      <alignment horizontal="right"/>
    </xf>
    <xf numFmtId="0" fontId="16" fillId="0" borderId="0" xfId="0" applyFont="1" applyAlignment="1">
      <alignment horizontal="right"/>
    </xf>
    <xf numFmtId="0" fontId="15" fillId="0" borderId="0" xfId="0" applyFont="1" applyAlignment="1">
      <alignment horizontal="right"/>
    </xf>
    <xf numFmtId="0" fontId="11" fillId="0" borderId="0" xfId="0" applyFont="1" applyAlignment="1">
      <alignment horizontal="center"/>
    </xf>
    <xf numFmtId="0" fontId="0" fillId="2" borderId="16" xfId="0" applyFill="1" applyBorder="1" applyAlignment="1">
      <alignment horizontal="center" vertical="center" wrapText="1"/>
    </xf>
    <xf numFmtId="0" fontId="0" fillId="2" borderId="17" xfId="0" applyFill="1" applyBorder="1" applyAlignment="1">
      <alignment horizontal="center" vertical="center" wrapText="1"/>
    </xf>
    <xf numFmtId="0" fontId="14" fillId="0" borderId="0" xfId="0" applyFont="1" applyAlignment="1">
      <alignment horizontal="center"/>
    </xf>
    <xf numFmtId="0" fontId="0" fillId="2" borderId="19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0" fontId="4" fillId="0" borderId="7" xfId="0" applyFont="1" applyBorder="1" applyAlignment="1">
      <alignment horizontal="left" vertical="center" wrapText="1"/>
    </xf>
    <xf numFmtId="0" fontId="4" fillId="0" borderId="30" xfId="0" applyFont="1" applyBorder="1" applyAlignment="1">
      <alignment horizontal="left" vertical="center" wrapText="1"/>
    </xf>
    <xf numFmtId="0" fontId="4" fillId="0" borderId="8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 wrapText="1"/>
    </xf>
    <xf numFmtId="0" fontId="4" fillId="0" borderId="5" xfId="0" applyFont="1" applyBorder="1" applyAlignment="1">
      <alignment horizontal="left" vertical="center" wrapText="1"/>
    </xf>
    <xf numFmtId="0" fontId="4" fillId="0" borderId="20" xfId="0" applyFont="1" applyBorder="1" applyAlignment="1">
      <alignment horizontal="left" vertical="center" wrapText="1"/>
    </xf>
    <xf numFmtId="16" fontId="10" fillId="0" borderId="0" xfId="0" applyNumberFormat="1" applyFont="1" applyAlignment="1">
      <alignment horizontal="center"/>
    </xf>
    <xf numFmtId="0" fontId="5" fillId="2" borderId="36" xfId="0" applyFont="1" applyFill="1" applyBorder="1" applyAlignment="1">
      <alignment horizontal="center" vertical="center" wrapText="1"/>
    </xf>
    <xf numFmtId="0" fontId="5" fillId="2" borderId="37" xfId="0" applyFont="1" applyFill="1" applyBorder="1" applyAlignment="1">
      <alignment horizontal="center" vertical="center" wrapText="1"/>
    </xf>
    <xf numFmtId="0" fontId="5" fillId="2" borderId="40" xfId="0" applyFont="1" applyFill="1" applyBorder="1" applyAlignment="1">
      <alignment horizontal="center" vertical="center" wrapText="1"/>
    </xf>
    <xf numFmtId="0" fontId="5" fillId="2" borderId="27" xfId="0" applyFont="1" applyFill="1" applyBorder="1" applyAlignment="1">
      <alignment horizontal="center" vertical="center" wrapText="1"/>
    </xf>
    <xf numFmtId="0" fontId="5" fillId="2" borderId="31" xfId="0" applyFont="1" applyFill="1" applyBorder="1" applyAlignment="1">
      <alignment horizontal="center" vertical="center" wrapText="1"/>
    </xf>
    <xf numFmtId="0" fontId="5" fillId="2" borderId="35" xfId="0" applyFont="1" applyFill="1" applyBorder="1" applyAlignment="1">
      <alignment horizontal="center" vertical="center" wrapText="1"/>
    </xf>
    <xf numFmtId="0" fontId="5" fillId="2" borderId="32" xfId="0" applyFont="1" applyFill="1" applyBorder="1" applyAlignment="1">
      <alignment horizontal="center" vertical="center" wrapText="1"/>
    </xf>
    <xf numFmtId="0" fontId="5" fillId="2" borderId="38" xfId="0" applyFont="1" applyFill="1" applyBorder="1" applyAlignment="1">
      <alignment horizontal="center" vertical="center" wrapText="1"/>
    </xf>
    <xf numFmtId="16" fontId="10" fillId="0" borderId="12" xfId="0" applyNumberFormat="1" applyFont="1" applyBorder="1" applyAlignment="1">
      <alignment horizontal="center"/>
    </xf>
    <xf numFmtId="0" fontId="10" fillId="0" borderId="13" xfId="0" applyFont="1" applyBorder="1" applyAlignment="1">
      <alignment horizontal="center"/>
    </xf>
    <xf numFmtId="0" fontId="10" fillId="0" borderId="14" xfId="0" applyFont="1" applyBorder="1" applyAlignment="1">
      <alignment horizontal="center"/>
    </xf>
    <xf numFmtId="0" fontId="11" fillId="0" borderId="13" xfId="0" applyFont="1" applyBorder="1" applyAlignment="1">
      <alignment horizontal="center"/>
    </xf>
    <xf numFmtId="0" fontId="11" fillId="0" borderId="14" xfId="0" applyFont="1" applyBorder="1" applyAlignment="1">
      <alignment horizontal="center"/>
    </xf>
    <xf numFmtId="0" fontId="0" fillId="0" borderId="13" xfId="0" applyBorder="1" applyAlignment="1">
      <alignment horizontal="center"/>
    </xf>
    <xf numFmtId="0" fontId="18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2" xfId="0" applyBorder="1" applyAlignment="1">
      <alignment horizontal="center" vertical="center" wrapText="1"/>
    </xf>
    <xf numFmtId="0" fontId="0" fillId="0" borderId="19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4" xfId="0" applyBorder="1" applyAlignment="1">
      <alignment horizontal="center"/>
    </xf>
    <xf numFmtId="0" fontId="0" fillId="0" borderId="8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20" fillId="0" borderId="2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vertical="center" wrapText="1"/>
    </xf>
    <xf numFmtId="0" fontId="0" fillId="0" borderId="3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5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0" fillId="0" borderId="30" xfId="0" applyBorder="1" applyAlignment="1">
      <alignment horizontal="center" vertical="center" wrapText="1"/>
    </xf>
    <xf numFmtId="0" fontId="0" fillId="0" borderId="43" xfId="0" applyBorder="1" applyAlignment="1">
      <alignment horizontal="center" vertical="center"/>
    </xf>
    <xf numFmtId="2" fontId="0" fillId="0" borderId="2" xfId="0" applyNumberFormat="1" applyBorder="1" applyAlignment="1">
      <alignment horizontal="center" vertical="center"/>
    </xf>
    <xf numFmtId="2" fontId="0" fillId="0" borderId="4" xfId="0" applyNumberFormat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2" fontId="22" fillId="0" borderId="2" xfId="0" applyNumberFormat="1" applyFont="1" applyBorder="1" applyAlignment="1">
      <alignment horizontal="center" vertical="center"/>
    </xf>
    <xf numFmtId="2" fontId="22" fillId="0" borderId="4" xfId="0" applyNumberFormat="1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" fontId="0" fillId="0" borderId="8" xfId="0" applyNumberFormat="1" applyBorder="1" applyAlignment="1">
      <alignment horizontal="center" vertical="center"/>
    </xf>
    <xf numFmtId="2" fontId="0" fillId="0" borderId="10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2" fontId="22" fillId="0" borderId="8" xfId="0" applyNumberFormat="1" applyFont="1" applyBorder="1" applyAlignment="1">
      <alignment horizontal="center" vertical="center"/>
    </xf>
    <xf numFmtId="2" fontId="22" fillId="0" borderId="10" xfId="0" applyNumberFormat="1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2" fontId="0" fillId="0" borderId="5" xfId="0" applyNumberFormat="1" applyBorder="1" applyAlignment="1">
      <alignment horizontal="center" vertical="center"/>
    </xf>
    <xf numFmtId="2" fontId="0" fillId="0" borderId="11" xfId="0" applyNumberFormat="1" applyBorder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0" fontId="0" fillId="3" borderId="11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2" fontId="22" fillId="0" borderId="5" xfId="0" applyNumberFormat="1" applyFont="1" applyBorder="1" applyAlignment="1">
      <alignment horizontal="center" vertical="center"/>
    </xf>
    <xf numFmtId="2" fontId="22" fillId="0" borderId="11" xfId="0" applyNumberFormat="1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2" fontId="0" fillId="0" borderId="3" xfId="0" applyNumberFormat="1" applyBorder="1" applyAlignment="1">
      <alignment horizontal="center" vertical="center"/>
    </xf>
    <xf numFmtId="2" fontId="0" fillId="0" borderId="9" xfId="0" applyNumberFormat="1" applyBorder="1" applyAlignment="1">
      <alignment horizontal="center" vertical="center"/>
    </xf>
    <xf numFmtId="2" fontId="0" fillId="0" borderId="6" xfId="0" applyNumberFormat="1" applyBorder="1" applyAlignment="1">
      <alignment horizontal="center" vertical="center"/>
    </xf>
    <xf numFmtId="2" fontId="0" fillId="3" borderId="2" xfId="0" applyNumberFormat="1" applyFill="1" applyBorder="1" applyAlignment="1">
      <alignment horizontal="center" vertical="center"/>
    </xf>
    <xf numFmtId="2" fontId="0" fillId="3" borderId="4" xfId="0" applyNumberFormat="1" applyFill="1" applyBorder="1" applyAlignment="1">
      <alignment horizontal="center" vertical="center"/>
    </xf>
    <xf numFmtId="2" fontId="0" fillId="3" borderId="3" xfId="0" applyNumberFormat="1" applyFill="1" applyBorder="1" applyAlignment="1">
      <alignment horizontal="center" vertical="center"/>
    </xf>
    <xf numFmtId="2" fontId="0" fillId="3" borderId="8" xfId="0" applyNumberFormat="1" applyFill="1" applyBorder="1" applyAlignment="1">
      <alignment horizontal="center" vertical="center"/>
    </xf>
    <xf numFmtId="2" fontId="0" fillId="3" borderId="10" xfId="0" applyNumberFormat="1" applyFill="1" applyBorder="1" applyAlignment="1">
      <alignment horizontal="center" vertical="center"/>
    </xf>
    <xf numFmtId="2" fontId="0" fillId="3" borderId="9" xfId="0" applyNumberFormat="1" applyFill="1" applyBorder="1" applyAlignment="1">
      <alignment horizontal="center" vertical="center"/>
    </xf>
    <xf numFmtId="2" fontId="0" fillId="3" borderId="5" xfId="0" applyNumberFormat="1" applyFill="1" applyBorder="1" applyAlignment="1">
      <alignment horizontal="center" vertical="center"/>
    </xf>
    <xf numFmtId="2" fontId="0" fillId="3" borderId="11" xfId="0" applyNumberFormat="1" applyFill="1" applyBorder="1" applyAlignment="1">
      <alignment horizontal="center" vertical="center"/>
    </xf>
    <xf numFmtId="2" fontId="0" fillId="3" borderId="6" xfId="0" applyNumberFormat="1" applyFill="1" applyBorder="1" applyAlignment="1">
      <alignment horizontal="center" vertical="center"/>
    </xf>
  </cellXfs>
  <cellStyles count="2">
    <cellStyle name="Normal 5 2" xfId="1" xr:uid="{00000000-0005-0000-0000-000001000000}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4</xdr:col>
      <xdr:colOff>105745</xdr:colOff>
      <xdr:row>23</xdr:row>
      <xdr:rowOff>129000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2544145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13</xdr:col>
      <xdr:colOff>125288</xdr:colOff>
      <xdr:row>23</xdr:row>
      <xdr:rowOff>129000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190500"/>
          <a:ext cx="2563688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</xdr:row>
      <xdr:rowOff>0</xdr:rowOff>
    </xdr:from>
    <xdr:to>
      <xdr:col>22</xdr:col>
      <xdr:colOff>130716</xdr:colOff>
      <xdr:row>23</xdr:row>
      <xdr:rowOff>129000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90500"/>
          <a:ext cx="2569116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31</xdr:col>
      <xdr:colOff>107667</xdr:colOff>
      <xdr:row>23</xdr:row>
      <xdr:rowOff>129000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59200" y="190500"/>
          <a:ext cx="2546067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0</xdr:colOff>
      <xdr:row>1</xdr:row>
      <xdr:rowOff>0</xdr:rowOff>
    </xdr:from>
    <xdr:to>
      <xdr:col>40</xdr:col>
      <xdr:colOff>138948</xdr:colOff>
      <xdr:row>23</xdr:row>
      <xdr:rowOff>129000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45600" y="190500"/>
          <a:ext cx="2577348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49</xdr:col>
      <xdr:colOff>236082</xdr:colOff>
      <xdr:row>23</xdr:row>
      <xdr:rowOff>129000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6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0" y="190500"/>
          <a:ext cx="2674482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0</xdr:colOff>
      <xdr:row>1</xdr:row>
      <xdr:rowOff>0</xdr:rowOff>
    </xdr:from>
    <xdr:to>
      <xdr:col>58</xdr:col>
      <xdr:colOff>232789</xdr:colOff>
      <xdr:row>23</xdr:row>
      <xdr:rowOff>129000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6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18400" y="190500"/>
          <a:ext cx="2671189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1</xdr:row>
      <xdr:rowOff>0</xdr:rowOff>
    </xdr:from>
    <xdr:to>
      <xdr:col>67</xdr:col>
      <xdr:colOff>234945</xdr:colOff>
      <xdr:row>23</xdr:row>
      <xdr:rowOff>129000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04800" y="190500"/>
          <a:ext cx="2673345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1</xdr:row>
      <xdr:rowOff>0</xdr:rowOff>
    </xdr:from>
    <xdr:to>
      <xdr:col>76</xdr:col>
      <xdr:colOff>234435</xdr:colOff>
      <xdr:row>23</xdr:row>
      <xdr:rowOff>129000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6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91200" y="190500"/>
          <a:ext cx="2672835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81</xdr:col>
      <xdr:colOff>0</xdr:colOff>
      <xdr:row>1</xdr:row>
      <xdr:rowOff>0</xdr:rowOff>
    </xdr:from>
    <xdr:to>
      <xdr:col>85</xdr:col>
      <xdr:colOff>236082</xdr:colOff>
      <xdr:row>23</xdr:row>
      <xdr:rowOff>129000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77600" y="190500"/>
          <a:ext cx="2674482" cy="43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609598</xdr:colOff>
      <xdr:row>1</xdr:row>
      <xdr:rowOff>0</xdr:rowOff>
    </xdr:from>
    <xdr:to>
      <xdr:col>8</xdr:col>
      <xdr:colOff>349200</xdr:colOff>
      <xdr:row>22</xdr:row>
      <xdr:rowOff>139500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7998" y="190500"/>
          <a:ext cx="2178002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17</xdr:col>
      <xdr:colOff>410338</xdr:colOff>
      <xdr:row>22</xdr:row>
      <xdr:rowOff>139500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190500"/>
          <a:ext cx="2239138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1</xdr:row>
      <xdr:rowOff>0</xdr:rowOff>
    </xdr:from>
    <xdr:to>
      <xdr:col>26</xdr:col>
      <xdr:colOff>426933</xdr:colOff>
      <xdr:row>22</xdr:row>
      <xdr:rowOff>139500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0800" y="190500"/>
          <a:ext cx="2255733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0</xdr:colOff>
      <xdr:row>1</xdr:row>
      <xdr:rowOff>0</xdr:rowOff>
    </xdr:from>
    <xdr:to>
      <xdr:col>53</xdr:col>
      <xdr:colOff>345450</xdr:colOff>
      <xdr:row>22</xdr:row>
      <xdr:rowOff>139500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0" y="190500"/>
          <a:ext cx="2174250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0</xdr:colOff>
      <xdr:row>1</xdr:row>
      <xdr:rowOff>0</xdr:rowOff>
    </xdr:from>
    <xdr:to>
      <xdr:col>62</xdr:col>
      <xdr:colOff>335328</xdr:colOff>
      <xdr:row>22</xdr:row>
      <xdr:rowOff>139500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66400" y="190500"/>
          <a:ext cx="2164128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0</xdr:colOff>
      <xdr:row>1</xdr:row>
      <xdr:rowOff>0</xdr:rowOff>
    </xdr:from>
    <xdr:to>
      <xdr:col>71</xdr:col>
      <xdr:colOff>354803</xdr:colOff>
      <xdr:row>22</xdr:row>
      <xdr:rowOff>139500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6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52800" y="190500"/>
          <a:ext cx="2183603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77</xdr:col>
      <xdr:colOff>1</xdr:colOff>
      <xdr:row>1</xdr:row>
      <xdr:rowOff>0</xdr:rowOff>
    </xdr:from>
    <xdr:to>
      <xdr:col>80</xdr:col>
      <xdr:colOff>350746</xdr:colOff>
      <xdr:row>22</xdr:row>
      <xdr:rowOff>139500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6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39201" y="190500"/>
          <a:ext cx="2179545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86</xdr:col>
      <xdr:colOff>0</xdr:colOff>
      <xdr:row>1</xdr:row>
      <xdr:rowOff>0</xdr:rowOff>
    </xdr:from>
    <xdr:to>
      <xdr:col>89</xdr:col>
      <xdr:colOff>356425</xdr:colOff>
      <xdr:row>22</xdr:row>
      <xdr:rowOff>139500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6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0" y="190500"/>
          <a:ext cx="2185225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0</xdr:colOff>
      <xdr:row>1</xdr:row>
      <xdr:rowOff>0</xdr:rowOff>
    </xdr:from>
    <xdr:to>
      <xdr:col>44</xdr:col>
      <xdr:colOff>369862</xdr:colOff>
      <xdr:row>22</xdr:row>
      <xdr:rowOff>139500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6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93600" y="190500"/>
          <a:ext cx="2198662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0</xdr:colOff>
      <xdr:row>1</xdr:row>
      <xdr:rowOff>0</xdr:rowOff>
    </xdr:from>
    <xdr:to>
      <xdr:col>35</xdr:col>
      <xdr:colOff>382244</xdr:colOff>
      <xdr:row>22</xdr:row>
      <xdr:rowOff>139500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6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07200" y="190500"/>
          <a:ext cx="2211044" cy="41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23"/>
  <sheetViews>
    <sheetView view="pageLayout" zoomScaleNormal="100" workbookViewId="0">
      <selection activeCell="G12" sqref="G12"/>
    </sheetView>
  </sheetViews>
  <sheetFormatPr defaultRowHeight="13.8" x14ac:dyDescent="0.25"/>
  <cols>
    <col min="1" max="1" width="14.109375" bestFit="1" customWidth="1"/>
  </cols>
  <sheetData>
    <row r="1" spans="1:9" ht="15.6" x14ac:dyDescent="0.3">
      <c r="A1" s="140" t="s">
        <v>76</v>
      </c>
      <c r="B1" s="140"/>
      <c r="C1" s="140"/>
      <c r="D1" s="140"/>
      <c r="E1" s="140"/>
      <c r="F1" s="140"/>
      <c r="G1" s="140"/>
      <c r="H1" s="140"/>
      <c r="I1" s="140"/>
    </row>
    <row r="3" spans="1:9" x14ac:dyDescent="0.25">
      <c r="A3" s="137" t="s">
        <v>77</v>
      </c>
      <c r="B3" t="s">
        <v>75</v>
      </c>
    </row>
    <row r="4" spans="1:9" x14ac:dyDescent="0.25">
      <c r="A4" s="137" t="s">
        <v>78</v>
      </c>
      <c r="B4" t="s">
        <v>79</v>
      </c>
    </row>
    <row r="5" spans="1:9" ht="16.2" x14ac:dyDescent="0.35">
      <c r="A5" s="137" t="s">
        <v>111</v>
      </c>
      <c r="B5" t="s">
        <v>113</v>
      </c>
    </row>
    <row r="6" spans="1:9" ht="16.2" x14ac:dyDescent="0.35">
      <c r="A6" s="137" t="s">
        <v>81</v>
      </c>
      <c r="B6" t="s">
        <v>80</v>
      </c>
    </row>
    <row r="7" spans="1:9" x14ac:dyDescent="0.25">
      <c r="A7" s="137" t="s">
        <v>82</v>
      </c>
      <c r="B7" t="s">
        <v>83</v>
      </c>
    </row>
    <row r="8" spans="1:9" ht="14.4" x14ac:dyDescent="0.3">
      <c r="A8" s="138" t="s">
        <v>84</v>
      </c>
      <c r="B8" t="s">
        <v>114</v>
      </c>
    </row>
    <row r="9" spans="1:9" x14ac:dyDescent="0.25">
      <c r="A9" s="139" t="s">
        <v>85</v>
      </c>
      <c r="B9" t="s">
        <v>1</v>
      </c>
    </row>
    <row r="10" spans="1:9" ht="16.2" x14ac:dyDescent="0.35">
      <c r="A10" s="139" t="s">
        <v>86</v>
      </c>
      <c r="B10" t="s">
        <v>87</v>
      </c>
    </row>
    <row r="11" spans="1:9" ht="16.2" x14ac:dyDescent="0.35">
      <c r="A11" s="139" t="s">
        <v>88</v>
      </c>
      <c r="B11" t="s">
        <v>115</v>
      </c>
    </row>
    <row r="12" spans="1:9" ht="16.2" x14ac:dyDescent="0.35">
      <c r="A12" s="139" t="s">
        <v>112</v>
      </c>
      <c r="B12" t="s">
        <v>116</v>
      </c>
    </row>
    <row r="13" spans="1:9" ht="16.2" x14ac:dyDescent="0.35">
      <c r="A13" s="139" t="s">
        <v>97</v>
      </c>
      <c r="B13" t="s">
        <v>98</v>
      </c>
    </row>
    <row r="14" spans="1:9" ht="16.2" x14ac:dyDescent="0.35">
      <c r="A14" s="139" t="s">
        <v>99</v>
      </c>
      <c r="B14" t="s">
        <v>100</v>
      </c>
    </row>
    <row r="15" spans="1:9" ht="16.2" x14ac:dyDescent="0.35">
      <c r="A15" s="139" t="s">
        <v>101</v>
      </c>
      <c r="B15" t="s">
        <v>102</v>
      </c>
    </row>
    <row r="16" spans="1:9" ht="16.2" x14ac:dyDescent="0.35">
      <c r="A16" s="139" t="s">
        <v>103</v>
      </c>
      <c r="B16" t="s">
        <v>104</v>
      </c>
    </row>
    <row r="17" spans="1:2" ht="16.2" x14ac:dyDescent="0.35">
      <c r="A17" s="139" t="s">
        <v>90</v>
      </c>
      <c r="B17" t="s">
        <v>89</v>
      </c>
    </row>
    <row r="18" spans="1:2" ht="16.2" x14ac:dyDescent="0.35">
      <c r="A18" s="139" t="s">
        <v>91</v>
      </c>
      <c r="B18" t="s">
        <v>92</v>
      </c>
    </row>
    <row r="19" spans="1:2" ht="16.2" x14ac:dyDescent="0.35">
      <c r="A19" s="139" t="s">
        <v>93</v>
      </c>
      <c r="B19" t="s">
        <v>94</v>
      </c>
    </row>
    <row r="20" spans="1:2" ht="16.2" x14ac:dyDescent="0.35">
      <c r="A20" s="139" t="s">
        <v>96</v>
      </c>
      <c r="B20" t="s">
        <v>95</v>
      </c>
    </row>
    <row r="21" spans="1:2" ht="16.2" x14ac:dyDescent="0.35">
      <c r="A21" s="139" t="s">
        <v>107</v>
      </c>
      <c r="B21" t="s">
        <v>108</v>
      </c>
    </row>
    <row r="22" spans="1:2" ht="16.2" x14ac:dyDescent="0.35">
      <c r="A22" s="139" t="s">
        <v>109</v>
      </c>
      <c r="B22" t="s">
        <v>110</v>
      </c>
    </row>
    <row r="23" spans="1:2" x14ac:dyDescent="0.25">
      <c r="A23" s="139" t="s">
        <v>105</v>
      </c>
      <c r="B23" t="s">
        <v>106</v>
      </c>
    </row>
  </sheetData>
  <mergeCells count="1">
    <mergeCell ref="A1:I1"/>
  </mergeCells>
  <phoneticPr fontId="19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40"/>
  <sheetViews>
    <sheetView view="pageLayout" zoomScaleNormal="100" workbookViewId="0">
      <selection activeCell="C17" sqref="C17"/>
    </sheetView>
  </sheetViews>
  <sheetFormatPr defaultRowHeight="13.8" x14ac:dyDescent="0.25"/>
  <cols>
    <col min="1" max="1" width="25.6640625" customWidth="1"/>
    <col min="2" max="2" width="20.6640625" customWidth="1"/>
    <col min="3" max="3" width="28.6640625" customWidth="1"/>
    <col min="4" max="4" width="10.6640625" customWidth="1"/>
  </cols>
  <sheetData>
    <row r="1" spans="1:4" ht="15" customHeight="1" x14ac:dyDescent="0.3">
      <c r="A1" s="140" t="s">
        <v>28</v>
      </c>
      <c r="B1" s="140"/>
      <c r="C1" s="140"/>
      <c r="D1" s="140"/>
    </row>
    <row r="2" spans="1:4" ht="15" customHeight="1" thickBot="1" x14ac:dyDescent="0.3"/>
    <row r="3" spans="1:4" ht="15" customHeight="1" thickBot="1" x14ac:dyDescent="0.3">
      <c r="A3" s="141" t="s">
        <v>22</v>
      </c>
      <c r="B3" s="142"/>
      <c r="C3" s="25" t="s">
        <v>25</v>
      </c>
    </row>
    <row r="4" spans="1:4" ht="15" customHeight="1" x14ac:dyDescent="0.25">
      <c r="A4" s="148" t="s">
        <v>23</v>
      </c>
      <c r="B4" s="149"/>
      <c r="C4" s="24">
        <v>331</v>
      </c>
    </row>
    <row r="5" spans="1:4" ht="15" customHeight="1" x14ac:dyDescent="0.25">
      <c r="A5" s="150" t="s">
        <v>0</v>
      </c>
      <c r="B5" s="151"/>
      <c r="C5" s="22">
        <v>150</v>
      </c>
    </row>
    <row r="6" spans="1:4" ht="15" customHeight="1" x14ac:dyDescent="0.25">
      <c r="A6" s="150" t="s">
        <v>18</v>
      </c>
      <c r="B6" s="151"/>
      <c r="C6" s="22">
        <v>865</v>
      </c>
    </row>
    <row r="7" spans="1:4" ht="15" customHeight="1" x14ac:dyDescent="0.25">
      <c r="A7" s="150" t="s">
        <v>19</v>
      </c>
      <c r="B7" s="151"/>
      <c r="C7" s="22">
        <v>1010</v>
      </c>
    </row>
    <row r="8" spans="1:4" ht="15" customHeight="1" thickBot="1" x14ac:dyDescent="0.3">
      <c r="A8" s="152" t="s">
        <v>24</v>
      </c>
      <c r="B8" s="153"/>
      <c r="C8" s="23">
        <v>3.97</v>
      </c>
    </row>
    <row r="9" spans="1:4" ht="15" customHeight="1" x14ac:dyDescent="0.25"/>
    <row r="10" spans="1:4" ht="15" customHeight="1" x14ac:dyDescent="0.25"/>
    <row r="11" spans="1:4" ht="15" customHeight="1" x14ac:dyDescent="0.3">
      <c r="A11" s="140" t="s">
        <v>29</v>
      </c>
      <c r="B11" s="140"/>
      <c r="C11" s="140"/>
      <c r="D11" s="140"/>
    </row>
    <row r="12" spans="1:4" ht="15" customHeight="1" thickBot="1" x14ac:dyDescent="0.3"/>
    <row r="13" spans="1:4" ht="15" customHeight="1" x14ac:dyDescent="0.25">
      <c r="A13" s="146" t="s">
        <v>27</v>
      </c>
      <c r="B13" s="144" t="s">
        <v>26</v>
      </c>
      <c r="C13" s="145"/>
    </row>
    <row r="14" spans="1:4" ht="15" customHeight="1" thickBot="1" x14ac:dyDescent="0.3">
      <c r="A14" s="147"/>
      <c r="B14" s="31" t="s">
        <v>18</v>
      </c>
      <c r="C14" s="32" t="s">
        <v>19</v>
      </c>
    </row>
    <row r="15" spans="1:4" ht="15" customHeight="1" x14ac:dyDescent="0.25">
      <c r="A15" s="29">
        <v>16</v>
      </c>
      <c r="B15" s="30" t="s">
        <v>20</v>
      </c>
      <c r="C15" s="24">
        <v>100</v>
      </c>
    </row>
    <row r="16" spans="1:4" ht="15" customHeight="1" x14ac:dyDescent="0.25">
      <c r="A16" s="26">
        <v>8</v>
      </c>
      <c r="B16" s="21">
        <v>100</v>
      </c>
      <c r="C16" s="22">
        <v>80.099999999999994</v>
      </c>
    </row>
    <row r="17" spans="1:4" ht="15" customHeight="1" x14ac:dyDescent="0.25">
      <c r="A17" s="26">
        <v>4</v>
      </c>
      <c r="B17" s="21">
        <v>97.6</v>
      </c>
      <c r="C17" s="22">
        <v>0.3</v>
      </c>
    </row>
    <row r="18" spans="1:4" ht="15" customHeight="1" x14ac:dyDescent="0.25">
      <c r="A18" s="26">
        <v>2</v>
      </c>
      <c r="B18" s="21">
        <v>84.8</v>
      </c>
      <c r="C18" s="22">
        <v>0.2</v>
      </c>
    </row>
    <row r="19" spans="1:4" ht="15" customHeight="1" x14ac:dyDescent="0.25">
      <c r="A19" s="26">
        <v>1</v>
      </c>
      <c r="B19" s="21">
        <v>62.7</v>
      </c>
      <c r="C19" s="22">
        <v>0.2</v>
      </c>
    </row>
    <row r="20" spans="1:4" ht="15" customHeight="1" x14ac:dyDescent="0.25">
      <c r="A20" s="26">
        <v>0.5</v>
      </c>
      <c r="B20" s="21">
        <v>29.4</v>
      </c>
      <c r="C20" s="22" t="s">
        <v>20</v>
      </c>
    </row>
    <row r="21" spans="1:4" ht="15" customHeight="1" x14ac:dyDescent="0.25">
      <c r="A21" s="26">
        <v>0.25</v>
      </c>
      <c r="B21" s="21">
        <v>10.3</v>
      </c>
      <c r="C21" s="22" t="s">
        <v>20</v>
      </c>
    </row>
    <row r="22" spans="1:4" ht="15" customHeight="1" x14ac:dyDescent="0.25">
      <c r="A22" s="26">
        <v>0.125</v>
      </c>
      <c r="B22" s="21">
        <v>2.9</v>
      </c>
      <c r="C22" s="22" t="s">
        <v>20</v>
      </c>
    </row>
    <row r="23" spans="1:4" ht="15" customHeight="1" x14ac:dyDescent="0.25">
      <c r="A23" s="26">
        <v>6.3E-2</v>
      </c>
      <c r="B23" s="21">
        <v>0.2</v>
      </c>
      <c r="C23" s="22" t="s">
        <v>20</v>
      </c>
    </row>
    <row r="24" spans="1:4" ht="15" customHeight="1" thickBot="1" x14ac:dyDescent="0.3">
      <c r="A24" s="27">
        <v>0</v>
      </c>
      <c r="B24" s="28">
        <v>0</v>
      </c>
      <c r="C24" s="23">
        <v>0</v>
      </c>
    </row>
    <row r="25" spans="1:4" ht="15" customHeight="1" x14ac:dyDescent="0.25">
      <c r="A25" s="20" t="s">
        <v>21</v>
      </c>
    </row>
    <row r="26" spans="1:4" ht="15" customHeight="1" x14ac:dyDescent="0.25"/>
    <row r="27" spans="1:4" ht="15" customHeight="1" x14ac:dyDescent="0.25"/>
    <row r="28" spans="1:4" ht="15" customHeight="1" x14ac:dyDescent="0.3">
      <c r="A28" s="140" t="s">
        <v>117</v>
      </c>
      <c r="B28" s="143"/>
      <c r="C28" s="143"/>
      <c r="D28" s="143"/>
    </row>
    <row r="29" spans="1:4" ht="15" customHeight="1" thickBot="1" x14ac:dyDescent="0.3"/>
    <row r="30" spans="1:4" ht="15" customHeight="1" thickBot="1" x14ac:dyDescent="0.3">
      <c r="A30" s="36" t="s">
        <v>30</v>
      </c>
      <c r="B30" s="37" t="s">
        <v>31</v>
      </c>
      <c r="C30" s="37" t="s">
        <v>32</v>
      </c>
      <c r="D30" s="25" t="s">
        <v>33</v>
      </c>
    </row>
    <row r="31" spans="1:4" ht="15" customHeight="1" x14ac:dyDescent="0.25">
      <c r="A31" s="35" t="s">
        <v>3</v>
      </c>
      <c r="B31" s="30">
        <v>15</v>
      </c>
      <c r="C31" s="30">
        <v>42.51</v>
      </c>
      <c r="D31" s="24">
        <v>32</v>
      </c>
    </row>
    <row r="32" spans="1:4" ht="15" customHeight="1" x14ac:dyDescent="0.25">
      <c r="A32" s="33" t="s">
        <v>4</v>
      </c>
      <c r="B32" s="21">
        <v>15</v>
      </c>
      <c r="C32" s="21">
        <v>42.51</v>
      </c>
      <c r="D32" s="22">
        <v>32</v>
      </c>
    </row>
    <row r="33" spans="1:4" ht="15" customHeight="1" x14ac:dyDescent="0.25">
      <c r="A33" s="33" t="s">
        <v>5</v>
      </c>
      <c r="B33" s="21">
        <v>15</v>
      </c>
      <c r="C33" s="21">
        <v>42.51</v>
      </c>
      <c r="D33" s="22">
        <v>32</v>
      </c>
    </row>
    <row r="34" spans="1:4" ht="15" customHeight="1" x14ac:dyDescent="0.25">
      <c r="A34" s="33" t="s">
        <v>8</v>
      </c>
      <c r="B34" s="21">
        <v>40</v>
      </c>
      <c r="C34" s="21">
        <v>42.51</v>
      </c>
      <c r="D34" s="22">
        <v>32</v>
      </c>
    </row>
    <row r="35" spans="1:4" ht="15" customHeight="1" x14ac:dyDescent="0.25">
      <c r="A35" s="33" t="s">
        <v>9</v>
      </c>
      <c r="B35" s="21">
        <v>40</v>
      </c>
      <c r="C35" s="21">
        <v>42.51</v>
      </c>
      <c r="D35" s="22">
        <v>32</v>
      </c>
    </row>
    <row r="36" spans="1:4" ht="15" customHeight="1" x14ac:dyDescent="0.25">
      <c r="A36" s="33" t="s">
        <v>6</v>
      </c>
      <c r="B36" s="21">
        <v>30</v>
      </c>
      <c r="C36" s="21">
        <v>36.36</v>
      </c>
      <c r="D36" s="22">
        <v>19</v>
      </c>
    </row>
    <row r="37" spans="1:4" ht="15" customHeight="1" x14ac:dyDescent="0.25">
      <c r="A37" s="33" t="s">
        <v>7</v>
      </c>
      <c r="B37" s="21">
        <v>30</v>
      </c>
      <c r="C37" s="21">
        <v>36.36</v>
      </c>
      <c r="D37" s="22">
        <v>19</v>
      </c>
    </row>
    <row r="38" spans="1:4" ht="15" customHeight="1" x14ac:dyDescent="0.25">
      <c r="A38" s="33" t="s">
        <v>10</v>
      </c>
      <c r="B38" s="21">
        <v>50</v>
      </c>
      <c r="C38" s="21">
        <v>36.44</v>
      </c>
      <c r="D38" s="22">
        <v>20</v>
      </c>
    </row>
    <row r="39" spans="1:4" ht="15" customHeight="1" x14ac:dyDescent="0.25">
      <c r="A39" s="33" t="s">
        <v>11</v>
      </c>
      <c r="B39" s="21">
        <v>50</v>
      </c>
      <c r="C39" s="21">
        <v>36.44</v>
      </c>
      <c r="D39" s="22">
        <v>20</v>
      </c>
    </row>
    <row r="40" spans="1:4" ht="15" customHeight="1" thickBot="1" x14ac:dyDescent="0.3">
      <c r="A40" s="34" t="s">
        <v>12</v>
      </c>
      <c r="B40" s="28">
        <v>50</v>
      </c>
      <c r="C40" s="28">
        <v>36.44</v>
      </c>
      <c r="D40" s="23">
        <v>20</v>
      </c>
    </row>
  </sheetData>
  <mergeCells count="11">
    <mergeCell ref="A3:B3"/>
    <mergeCell ref="A28:D28"/>
    <mergeCell ref="A11:D11"/>
    <mergeCell ref="A1:D1"/>
    <mergeCell ref="B13:C13"/>
    <mergeCell ref="A13:A14"/>
    <mergeCell ref="A4:B4"/>
    <mergeCell ref="A5:B5"/>
    <mergeCell ref="A6:B6"/>
    <mergeCell ref="A7:B7"/>
    <mergeCell ref="A8:B8"/>
  </mergeCells>
  <phoneticPr fontId="19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348"/>
  <sheetViews>
    <sheetView showWhiteSpace="0" view="pageLayout" zoomScale="85" zoomScaleNormal="100" zoomScalePageLayoutView="85" workbookViewId="0">
      <selection activeCell="D8" sqref="D8"/>
    </sheetView>
  </sheetViews>
  <sheetFormatPr defaultRowHeight="13.8" x14ac:dyDescent="0.25"/>
  <cols>
    <col min="1" max="6" width="13.6640625" customWidth="1"/>
  </cols>
  <sheetData>
    <row r="1" spans="1:6" x14ac:dyDescent="0.25">
      <c r="A1" s="1" t="s">
        <v>140</v>
      </c>
      <c r="B1" s="2" t="s">
        <v>141</v>
      </c>
      <c r="C1" s="1" t="s">
        <v>140</v>
      </c>
      <c r="D1" s="2" t="s">
        <v>141</v>
      </c>
      <c r="E1" s="1" t="s">
        <v>140</v>
      </c>
      <c r="F1" s="2" t="s">
        <v>141</v>
      </c>
    </row>
    <row r="2" spans="1:6" ht="14.4" thickBot="1" x14ac:dyDescent="0.3">
      <c r="A2" s="3" t="s">
        <v>2</v>
      </c>
      <c r="B2" s="4" t="s">
        <v>17</v>
      </c>
      <c r="C2" s="3" t="s">
        <v>2</v>
      </c>
      <c r="D2" s="4" t="s">
        <v>17</v>
      </c>
      <c r="E2" s="5" t="s">
        <v>2</v>
      </c>
      <c r="F2" s="4" t="s">
        <v>17</v>
      </c>
    </row>
    <row r="3" spans="1:6" x14ac:dyDescent="0.25">
      <c r="A3" s="6">
        <v>0</v>
      </c>
      <c r="B3" s="15">
        <v>0</v>
      </c>
      <c r="C3" s="6">
        <v>0</v>
      </c>
      <c r="D3" s="15">
        <v>0</v>
      </c>
      <c r="E3" s="11">
        <v>0</v>
      </c>
      <c r="F3" s="15">
        <v>0</v>
      </c>
    </row>
    <row r="4" spans="1:6" x14ac:dyDescent="0.25">
      <c r="A4" s="7">
        <v>0</v>
      </c>
      <c r="B4" s="16">
        <v>0</v>
      </c>
      <c r="C4" s="7">
        <v>0</v>
      </c>
      <c r="D4" s="16">
        <v>0</v>
      </c>
      <c r="E4" s="12">
        <v>0</v>
      </c>
      <c r="F4" s="16">
        <v>0</v>
      </c>
    </row>
    <row r="5" spans="1:6" x14ac:dyDescent="0.25">
      <c r="A5" s="7">
        <v>0</v>
      </c>
      <c r="B5" s="16">
        <v>0</v>
      </c>
      <c r="C5" s="7">
        <v>0</v>
      </c>
      <c r="D5" s="16">
        <v>0</v>
      </c>
      <c r="E5" s="12">
        <v>0</v>
      </c>
      <c r="F5" s="16">
        <v>0</v>
      </c>
    </row>
    <row r="6" spans="1:6" x14ac:dyDescent="0.25">
      <c r="A6" s="7">
        <v>0</v>
      </c>
      <c r="B6" s="16">
        <v>0</v>
      </c>
      <c r="C6" s="7">
        <v>0</v>
      </c>
      <c r="D6" s="16">
        <v>0</v>
      </c>
      <c r="E6" s="12">
        <v>0</v>
      </c>
      <c r="F6" s="16">
        <v>0</v>
      </c>
    </row>
    <row r="7" spans="1:6" x14ac:dyDescent="0.25">
      <c r="A7" s="7">
        <v>0</v>
      </c>
      <c r="B7" s="16">
        <v>0</v>
      </c>
      <c r="C7" s="7">
        <v>0</v>
      </c>
      <c r="D7" s="16">
        <v>0</v>
      </c>
      <c r="E7" s="12">
        <v>0</v>
      </c>
      <c r="F7" s="16">
        <v>0</v>
      </c>
    </row>
    <row r="8" spans="1:6" x14ac:dyDescent="0.25">
      <c r="A8" s="7">
        <v>0</v>
      </c>
      <c r="B8" s="16">
        <v>0</v>
      </c>
      <c r="C8" s="7">
        <v>0</v>
      </c>
      <c r="D8" s="16">
        <v>0</v>
      </c>
      <c r="E8" s="12">
        <v>0</v>
      </c>
      <c r="F8" s="16">
        <v>0</v>
      </c>
    </row>
    <row r="9" spans="1:6" x14ac:dyDescent="0.25">
      <c r="A9" s="7">
        <v>0</v>
      </c>
      <c r="B9" s="16">
        <v>0</v>
      </c>
      <c r="C9" s="7">
        <v>0</v>
      </c>
      <c r="D9" s="16">
        <v>0</v>
      </c>
      <c r="E9" s="12">
        <v>0</v>
      </c>
      <c r="F9" s="16">
        <v>0</v>
      </c>
    </row>
    <row r="10" spans="1:6" x14ac:dyDescent="0.25">
      <c r="A10" s="7">
        <v>0</v>
      </c>
      <c r="B10" s="16">
        <v>0</v>
      </c>
      <c r="C10" s="7">
        <v>0</v>
      </c>
      <c r="D10" s="16">
        <v>0</v>
      </c>
      <c r="E10" s="12">
        <v>0</v>
      </c>
      <c r="F10" s="16">
        <v>0</v>
      </c>
    </row>
    <row r="11" spans="1:6" x14ac:dyDescent="0.25">
      <c r="A11" s="7">
        <v>0</v>
      </c>
      <c r="B11" s="16">
        <v>0</v>
      </c>
      <c r="C11" s="7">
        <v>0</v>
      </c>
      <c r="D11" s="16">
        <v>0</v>
      </c>
      <c r="E11" s="12">
        <v>0</v>
      </c>
      <c r="F11" s="16">
        <v>0</v>
      </c>
    </row>
    <row r="12" spans="1:6" x14ac:dyDescent="0.25">
      <c r="A12" s="7">
        <v>0</v>
      </c>
      <c r="B12" s="16">
        <v>0</v>
      </c>
      <c r="C12" s="7">
        <v>0</v>
      </c>
      <c r="D12" s="16">
        <v>0</v>
      </c>
      <c r="E12" s="12">
        <v>0</v>
      </c>
      <c r="F12" s="16">
        <v>0</v>
      </c>
    </row>
    <row r="13" spans="1:6" x14ac:dyDescent="0.25">
      <c r="A13" s="7">
        <v>0</v>
      </c>
      <c r="B13" s="16">
        <v>0</v>
      </c>
      <c r="C13" s="7">
        <v>0</v>
      </c>
      <c r="D13" s="16">
        <v>0</v>
      </c>
      <c r="E13" s="12">
        <v>0</v>
      </c>
      <c r="F13" s="16">
        <v>0</v>
      </c>
    </row>
    <row r="14" spans="1:6" x14ac:dyDescent="0.25">
      <c r="A14" s="7">
        <v>0</v>
      </c>
      <c r="B14" s="16">
        <v>0</v>
      </c>
      <c r="C14" s="7">
        <v>0</v>
      </c>
      <c r="D14" s="16">
        <v>0</v>
      </c>
      <c r="E14" s="12">
        <v>0.25456135770234872</v>
      </c>
      <c r="F14" s="16">
        <v>0</v>
      </c>
    </row>
    <row r="15" spans="1:6" x14ac:dyDescent="0.25">
      <c r="A15" s="7">
        <v>0</v>
      </c>
      <c r="B15" s="16">
        <v>0</v>
      </c>
      <c r="C15" s="7">
        <v>7.7547229551451169</v>
      </c>
      <c r="D15" s="16">
        <v>0</v>
      </c>
      <c r="E15" s="12">
        <v>0.25456135770234872</v>
      </c>
      <c r="F15" s="16">
        <v>0</v>
      </c>
    </row>
    <row r="16" spans="1:6" x14ac:dyDescent="0.25">
      <c r="A16" s="7">
        <v>0</v>
      </c>
      <c r="B16" s="16">
        <v>0</v>
      </c>
      <c r="C16" s="7">
        <v>8.7886860158311322</v>
      </c>
      <c r="D16" s="16">
        <v>2.7472527472527472E-6</v>
      </c>
      <c r="E16" s="12">
        <v>2.9274556135770236</v>
      </c>
      <c r="F16" s="16">
        <v>8.1521739130434792E-6</v>
      </c>
    </row>
    <row r="17" spans="1:6" x14ac:dyDescent="0.25">
      <c r="A17" s="7">
        <v>1.2531002638522426</v>
      </c>
      <c r="B17" s="16">
        <v>0</v>
      </c>
      <c r="C17" s="7">
        <v>8.7886860158311322</v>
      </c>
      <c r="D17" s="16">
        <v>2.7472527472527472E-6</v>
      </c>
      <c r="E17" s="12">
        <v>6.1094725848563955</v>
      </c>
      <c r="F17" s="16">
        <v>4.6195652173913046E-5</v>
      </c>
    </row>
    <row r="18" spans="1:6" x14ac:dyDescent="0.25">
      <c r="A18" s="7">
        <v>4.5111609498680725</v>
      </c>
      <c r="B18" s="16">
        <v>1.6666666666666667E-5</v>
      </c>
      <c r="C18" s="7">
        <v>11.890575197889179</v>
      </c>
      <c r="D18" s="16">
        <v>4.3956043956043955E-5</v>
      </c>
      <c r="E18" s="12">
        <v>9.6733315926892942</v>
      </c>
      <c r="F18" s="16">
        <v>8.4239130434782608E-5</v>
      </c>
    </row>
    <row r="19" spans="1:6" x14ac:dyDescent="0.25">
      <c r="A19" s="7">
        <v>4.5111609498680725</v>
      </c>
      <c r="B19" s="16">
        <v>1.6666666666666667E-5</v>
      </c>
      <c r="C19" s="7">
        <v>15.380200527704481</v>
      </c>
      <c r="D19" s="16">
        <v>4.6703296703296707E-5</v>
      </c>
      <c r="E19" s="12">
        <v>9.6733315926892942</v>
      </c>
      <c r="F19" s="16">
        <v>8.4239130434782608E-5</v>
      </c>
    </row>
    <row r="20" spans="1:6" x14ac:dyDescent="0.25">
      <c r="A20" s="7">
        <v>7.7692216358839037</v>
      </c>
      <c r="B20" s="16">
        <v>4.4444444444444447E-5</v>
      </c>
      <c r="C20" s="7">
        <v>18.869825857519785</v>
      </c>
      <c r="D20" s="16">
        <v>6.0379511199183325E-5</v>
      </c>
      <c r="E20" s="12">
        <v>13.237190600522196</v>
      </c>
      <c r="F20" s="16">
        <v>1.0597826086956521E-4</v>
      </c>
    </row>
    <row r="21" spans="1:6" x14ac:dyDescent="0.25">
      <c r="A21" s="7">
        <v>11.15259234828496</v>
      </c>
      <c r="B21" s="16">
        <v>5.2777777777777777E-5</v>
      </c>
      <c r="C21" s="7">
        <v>18.869825857519785</v>
      </c>
      <c r="D21" s="16">
        <v>6.0379511199183325E-5</v>
      </c>
      <c r="E21" s="12">
        <v>16.673768929503918</v>
      </c>
      <c r="F21" s="16">
        <v>1.25E-4</v>
      </c>
    </row>
    <row r="22" spans="1:6" x14ac:dyDescent="0.25">
      <c r="A22" s="7">
        <v>14.410653034300791</v>
      </c>
      <c r="B22" s="16">
        <v>6.666666666666667E-5</v>
      </c>
      <c r="C22" s="7">
        <v>22.35945118733509</v>
      </c>
      <c r="D22" s="16">
        <v>7.9520206569386892E-5</v>
      </c>
      <c r="E22" s="12">
        <v>20.237627937336814</v>
      </c>
      <c r="F22" s="16">
        <v>1.1956521739130434E-4</v>
      </c>
    </row>
    <row r="23" spans="1:6" x14ac:dyDescent="0.25">
      <c r="A23" s="7">
        <v>14.410653034300791</v>
      </c>
      <c r="B23" s="16">
        <v>6.666666666666667E-5</v>
      </c>
      <c r="C23" s="7">
        <v>25.849076517150387</v>
      </c>
      <c r="D23" s="16">
        <v>1.0411037050381313E-4</v>
      </c>
      <c r="E23" s="12">
        <v>20.237627937336814</v>
      </c>
      <c r="F23" s="16">
        <v>1.1956521739130434E-4</v>
      </c>
    </row>
    <row r="24" spans="1:6" x14ac:dyDescent="0.25">
      <c r="A24" s="7">
        <v>17.668713720316624</v>
      </c>
      <c r="B24" s="16">
        <v>7.7777777777777782E-5</v>
      </c>
      <c r="C24" s="7">
        <v>29.209456464379944</v>
      </c>
      <c r="D24" s="16">
        <v>1.2595328169098661E-4</v>
      </c>
      <c r="E24" s="12">
        <v>23.674206266318535</v>
      </c>
      <c r="F24" s="16">
        <v>1.1413043478260869E-4</v>
      </c>
    </row>
    <row r="25" spans="1:6" x14ac:dyDescent="0.25">
      <c r="A25" s="7">
        <v>21.177394459102903</v>
      </c>
      <c r="B25" s="16">
        <v>8.6111111111111105E-5</v>
      </c>
      <c r="C25" s="7">
        <v>29.209456464379944</v>
      </c>
      <c r="D25" s="16">
        <v>1.2595328169098661E-4</v>
      </c>
      <c r="E25" s="12">
        <v>27.11078459530026</v>
      </c>
      <c r="F25" s="16">
        <v>1.3858695652173913E-4</v>
      </c>
    </row>
    <row r="26" spans="1:6" x14ac:dyDescent="0.25">
      <c r="A26" s="7">
        <v>21.177394459102903</v>
      </c>
      <c r="B26" s="16">
        <v>8.6111111111111105E-5</v>
      </c>
      <c r="C26" s="7">
        <v>32.699081794195244</v>
      </c>
      <c r="D26" s="16">
        <v>1.3961448387677896E-4</v>
      </c>
      <c r="E26" s="12">
        <v>27.11078459530026</v>
      </c>
      <c r="F26" s="16">
        <v>1.3858695652173913E-4</v>
      </c>
    </row>
    <row r="27" spans="1:6" x14ac:dyDescent="0.25">
      <c r="A27" s="7">
        <v>24.560765171503959</v>
      </c>
      <c r="B27" s="16">
        <v>9.9999999999999991E-5</v>
      </c>
      <c r="C27" s="7">
        <v>36.188707124010556</v>
      </c>
      <c r="D27" s="16">
        <v>1.5874016693688824E-4</v>
      </c>
      <c r="E27" s="12">
        <v>30.547362924281984</v>
      </c>
      <c r="F27" s="16">
        <v>1.7934782608695655E-4</v>
      </c>
    </row>
    <row r="28" spans="1:6" x14ac:dyDescent="0.25">
      <c r="A28" s="7">
        <v>27.944135883905012</v>
      </c>
      <c r="B28" s="16">
        <v>1.0555555555555555E-4</v>
      </c>
      <c r="C28" s="7">
        <v>36.188707124010556</v>
      </c>
      <c r="D28" s="16">
        <v>1.5874016693688824E-4</v>
      </c>
      <c r="E28" s="12">
        <v>33.983941253263708</v>
      </c>
      <c r="F28" s="16">
        <v>2.0923913043478261E-4</v>
      </c>
    </row>
    <row r="29" spans="1:6" x14ac:dyDescent="0.25">
      <c r="A29" s="7">
        <v>31.327506596306073</v>
      </c>
      <c r="B29" s="16">
        <v>1.1111111111111112E-4</v>
      </c>
      <c r="C29" s="7">
        <v>39.678332453825853</v>
      </c>
      <c r="D29" s="16">
        <v>1.8059809043415601E-4</v>
      </c>
      <c r="E29" s="12">
        <v>37.547800261096604</v>
      </c>
      <c r="F29" s="16">
        <v>2.3641304347826086E-4</v>
      </c>
    </row>
    <row r="30" spans="1:6" x14ac:dyDescent="0.25">
      <c r="A30" s="7">
        <v>31.327506596306073</v>
      </c>
      <c r="B30" s="16">
        <v>1.1111111111111112E-4</v>
      </c>
      <c r="C30" s="7">
        <v>43.167957783641157</v>
      </c>
      <c r="D30" s="16">
        <v>1.9152705218278987E-4</v>
      </c>
      <c r="E30" s="12">
        <v>37.547800261096604</v>
      </c>
      <c r="F30" s="16">
        <v>2.3641304347826086E-4</v>
      </c>
    </row>
    <row r="31" spans="1:6" x14ac:dyDescent="0.25">
      <c r="A31" s="7">
        <v>34.710877308707126</v>
      </c>
      <c r="B31" s="16">
        <v>1.25E-4</v>
      </c>
      <c r="C31" s="7">
        <v>46.657583113456468</v>
      </c>
      <c r="D31" s="16">
        <v>2.1065273524289914E-4</v>
      </c>
      <c r="E31" s="12">
        <v>40.984378590078322</v>
      </c>
      <c r="F31" s="16">
        <v>2.5543478260869564E-4</v>
      </c>
    </row>
    <row r="32" spans="1:6" x14ac:dyDescent="0.25">
      <c r="A32" s="7">
        <v>38.219558047493408</v>
      </c>
      <c r="B32" s="16">
        <v>1.3888888888888889E-4</v>
      </c>
      <c r="C32" s="7">
        <v>46.657583113456468</v>
      </c>
      <c r="D32" s="16">
        <v>2.1065273524289914E-4</v>
      </c>
      <c r="E32" s="12">
        <v>44.420956919060046</v>
      </c>
      <c r="F32" s="16">
        <v>2.6630434782608697E-4</v>
      </c>
    </row>
    <row r="33" spans="1:6" x14ac:dyDescent="0.25">
      <c r="A33" s="7">
        <v>41.477618733509232</v>
      </c>
      <c r="B33" s="16">
        <v>1.6111111111111111E-4</v>
      </c>
      <c r="C33" s="7">
        <v>50.017963060686014</v>
      </c>
      <c r="D33" s="16">
        <v>2.2158169699153306E-4</v>
      </c>
      <c r="E33" s="12">
        <v>47.984815926892949</v>
      </c>
      <c r="F33" s="16">
        <v>2.7445652173913038E-4</v>
      </c>
    </row>
    <row r="34" spans="1:6" x14ac:dyDescent="0.25">
      <c r="A34" s="7">
        <v>41.477618733509232</v>
      </c>
      <c r="B34" s="16">
        <v>1.6111111111111111E-4</v>
      </c>
      <c r="C34" s="7">
        <v>53.378343007915561</v>
      </c>
      <c r="D34" s="16">
        <v>2.3524289917732541E-4</v>
      </c>
      <c r="E34" s="12">
        <v>47.984815926892949</v>
      </c>
      <c r="F34" s="16">
        <v>2.7445652173913038E-4</v>
      </c>
    </row>
    <row r="35" spans="1:6" x14ac:dyDescent="0.25">
      <c r="A35" s="7">
        <v>44.986299472295514</v>
      </c>
      <c r="B35" s="16">
        <v>1.7222222222222221E-4</v>
      </c>
      <c r="C35" s="7">
        <v>53.378343007915561</v>
      </c>
      <c r="D35" s="16">
        <v>2.3524289917732541E-4</v>
      </c>
      <c r="E35" s="12">
        <v>51.421394255874674</v>
      </c>
      <c r="F35" s="16">
        <v>3.0163043478260868E-4</v>
      </c>
    </row>
    <row r="36" spans="1:6" x14ac:dyDescent="0.25">
      <c r="A36" s="7">
        <v>48.369670184696574</v>
      </c>
      <c r="B36" s="16">
        <v>1.8611111111111112E-4</v>
      </c>
      <c r="C36" s="7">
        <v>56.867968337730865</v>
      </c>
      <c r="D36" s="16">
        <v>2.4890410136311776E-4</v>
      </c>
      <c r="E36" s="12">
        <v>54.857972584856405</v>
      </c>
      <c r="F36" s="16">
        <v>3.2065217391304352E-4</v>
      </c>
    </row>
    <row r="37" spans="1:6" x14ac:dyDescent="0.25">
      <c r="A37" s="7">
        <v>48.369670184696574</v>
      </c>
      <c r="B37" s="16">
        <v>1.8611111111111112E-4</v>
      </c>
      <c r="C37" s="7">
        <v>60.228348284960411</v>
      </c>
      <c r="D37" s="16">
        <v>2.5983306311175161E-4</v>
      </c>
      <c r="E37" s="12">
        <v>54.857972584856405</v>
      </c>
      <c r="F37" s="16">
        <v>3.2065217391304352E-4</v>
      </c>
    </row>
    <row r="38" spans="1:6" x14ac:dyDescent="0.25">
      <c r="A38" s="7">
        <v>51.753040897097627</v>
      </c>
      <c r="B38" s="16">
        <v>1.9722222222222219E-4</v>
      </c>
      <c r="C38" s="7">
        <v>63.717973614775723</v>
      </c>
      <c r="D38" s="16">
        <v>2.7349426529754402E-4</v>
      </c>
      <c r="E38" s="12">
        <v>58.294550913838123</v>
      </c>
      <c r="F38" s="16">
        <v>3.5869565217391304E-4</v>
      </c>
    </row>
    <row r="39" spans="1:6" x14ac:dyDescent="0.25">
      <c r="A39" s="7">
        <v>55.011101583113451</v>
      </c>
      <c r="B39" s="16">
        <v>2.1666666666666666E-4</v>
      </c>
      <c r="C39" s="7">
        <v>63.717973614775723</v>
      </c>
      <c r="D39" s="16">
        <v>2.7349426529754402E-4</v>
      </c>
      <c r="E39" s="12">
        <v>61.731129242819847</v>
      </c>
      <c r="F39" s="16">
        <v>3.9130434782608692E-4</v>
      </c>
    </row>
    <row r="40" spans="1:6" x14ac:dyDescent="0.25">
      <c r="A40" s="7">
        <v>58.394472295514518</v>
      </c>
      <c r="B40" s="16">
        <v>2.2777777777777778E-4</v>
      </c>
      <c r="C40" s="7">
        <v>66.949108179419525</v>
      </c>
      <c r="D40" s="16">
        <v>2.8988770792049481E-4</v>
      </c>
      <c r="E40" s="12">
        <v>65.167707571801571</v>
      </c>
      <c r="F40" s="16">
        <v>4.157608695652174E-4</v>
      </c>
    </row>
    <row r="41" spans="1:6" x14ac:dyDescent="0.25">
      <c r="A41" s="7">
        <v>58.394472295514518</v>
      </c>
      <c r="B41" s="16">
        <v>2.2777777777777778E-4</v>
      </c>
      <c r="C41" s="7">
        <v>70.309488126649072</v>
      </c>
      <c r="D41" s="16">
        <v>3.0901339098060408E-4</v>
      </c>
      <c r="E41" s="12">
        <v>65.167707571801571</v>
      </c>
      <c r="F41" s="16">
        <v>4.157608695652174E-4</v>
      </c>
    </row>
    <row r="42" spans="1:6" x14ac:dyDescent="0.25">
      <c r="A42" s="7">
        <v>61.777843007915571</v>
      </c>
      <c r="B42" s="16">
        <v>2.3888888888888888E-4</v>
      </c>
      <c r="C42" s="7">
        <v>73.799113456464369</v>
      </c>
      <c r="D42" s="16">
        <v>3.2540683360355493E-4</v>
      </c>
      <c r="E42" s="12">
        <v>68.731566579634475</v>
      </c>
      <c r="F42" s="16">
        <v>4.3206521739130432E-4</v>
      </c>
    </row>
    <row r="43" spans="1:6" x14ac:dyDescent="0.25">
      <c r="A43" s="7">
        <v>65.161213720316624</v>
      </c>
      <c r="B43" s="16">
        <v>2.5000000000000001E-4</v>
      </c>
      <c r="C43" s="7">
        <v>73.799113456464369</v>
      </c>
      <c r="D43" s="16">
        <v>3.2540683360355493E-4</v>
      </c>
      <c r="E43" s="12">
        <v>72.04086422976502</v>
      </c>
      <c r="F43" s="16">
        <v>4.429347826086957E-4</v>
      </c>
    </row>
    <row r="44" spans="1:6" x14ac:dyDescent="0.25">
      <c r="A44" s="7">
        <v>68.544584432717684</v>
      </c>
      <c r="B44" s="16">
        <v>2.6388888888888892E-4</v>
      </c>
      <c r="C44" s="7">
        <v>77.159493403693929</v>
      </c>
      <c r="D44" s="16">
        <v>3.445325166636642E-4</v>
      </c>
      <c r="E44" s="12">
        <v>72.04086422976502</v>
      </c>
      <c r="F44" s="16">
        <v>4.429347826086957E-4</v>
      </c>
    </row>
    <row r="45" spans="1:6" x14ac:dyDescent="0.25">
      <c r="A45" s="7">
        <v>68.544584432717684</v>
      </c>
      <c r="B45" s="16">
        <v>2.6388888888888892E-4</v>
      </c>
      <c r="C45" s="7">
        <v>80.778364116094977</v>
      </c>
      <c r="D45" s="16">
        <v>3.7458716147240734E-4</v>
      </c>
      <c r="E45" s="12">
        <v>75.604723237597923</v>
      </c>
      <c r="F45" s="16">
        <v>4.5108695652173916E-4</v>
      </c>
    </row>
    <row r="46" spans="1:6" x14ac:dyDescent="0.25">
      <c r="A46" s="7">
        <v>72.053265171503952</v>
      </c>
      <c r="B46" s="16">
        <v>2.7222222222222226E-4</v>
      </c>
      <c r="C46" s="7">
        <v>80.778364116094977</v>
      </c>
      <c r="D46" s="16">
        <v>3.7458716147240734E-4</v>
      </c>
      <c r="E46" s="12">
        <v>79.041301566579634</v>
      </c>
      <c r="F46" s="16">
        <v>4.6195652173913043E-4</v>
      </c>
    </row>
    <row r="47" spans="1:6" x14ac:dyDescent="0.25">
      <c r="A47" s="7">
        <v>75.561945910290248</v>
      </c>
      <c r="B47" s="16">
        <v>2.8611111111111111E-4</v>
      </c>
      <c r="C47" s="7">
        <v>84.267989445910274</v>
      </c>
      <c r="D47" s="16">
        <v>3.8824836365819969E-4</v>
      </c>
      <c r="E47" s="12">
        <v>82.350599216710208</v>
      </c>
      <c r="F47" s="16">
        <v>4.7282608695652182E-4</v>
      </c>
    </row>
    <row r="48" spans="1:6" x14ac:dyDescent="0.25">
      <c r="A48" s="7">
        <v>75.561945910290248</v>
      </c>
      <c r="B48" s="16">
        <v>2.8611111111111111E-4</v>
      </c>
      <c r="C48" s="7">
        <v>87.886860158311322</v>
      </c>
      <c r="D48" s="16">
        <v>4.0190956584399209E-4</v>
      </c>
      <c r="E48" s="12">
        <v>82.350599216710208</v>
      </c>
      <c r="F48" s="16">
        <v>4.7282608695652182E-4</v>
      </c>
    </row>
    <row r="49" spans="1:6" x14ac:dyDescent="0.25">
      <c r="A49" s="7">
        <v>78.945316622691294</v>
      </c>
      <c r="B49" s="16">
        <v>3.0555555555555555E-4</v>
      </c>
      <c r="C49" s="7">
        <v>91.505730870712384</v>
      </c>
      <c r="D49" s="16">
        <v>4.1830300846694288E-4</v>
      </c>
      <c r="E49" s="12">
        <v>85.787177545691904</v>
      </c>
      <c r="F49" s="16">
        <v>4.8097826086956528E-4</v>
      </c>
    </row>
    <row r="50" spans="1:6" x14ac:dyDescent="0.25">
      <c r="A50" s="7">
        <v>82.328687335092354</v>
      </c>
      <c r="B50" s="16">
        <v>3.166666666666667E-4</v>
      </c>
      <c r="C50" s="7">
        <v>91.505730870712384</v>
      </c>
      <c r="D50" s="16">
        <v>4.1830300846694288E-4</v>
      </c>
      <c r="E50" s="12">
        <v>89.351036553524807</v>
      </c>
      <c r="F50" s="16">
        <v>4.9456521739130437E-4</v>
      </c>
    </row>
    <row r="51" spans="1:6" x14ac:dyDescent="0.25">
      <c r="A51" s="7">
        <v>85.837368073878636</v>
      </c>
      <c r="B51" s="16">
        <v>3.3333333333333332E-4</v>
      </c>
      <c r="C51" s="7">
        <v>95.124601583113432</v>
      </c>
      <c r="D51" s="16">
        <v>4.401609319642106E-4</v>
      </c>
      <c r="E51" s="12">
        <v>92.787614882506531</v>
      </c>
      <c r="F51" s="16">
        <v>5.1358695652173911E-4</v>
      </c>
    </row>
    <row r="52" spans="1:6" x14ac:dyDescent="0.25">
      <c r="A52" s="7">
        <v>85.837368073878636</v>
      </c>
      <c r="B52" s="16">
        <v>3.3333333333333332E-4</v>
      </c>
      <c r="C52" s="7">
        <v>98.743472295514493</v>
      </c>
      <c r="D52" s="16">
        <v>4.5382213415000295E-4</v>
      </c>
      <c r="E52" s="12">
        <v>92.787614882506531</v>
      </c>
      <c r="F52" s="16">
        <v>5.1358695652173911E-4</v>
      </c>
    </row>
    <row r="53" spans="1:6" x14ac:dyDescent="0.25">
      <c r="A53" s="7">
        <v>89.220738786279696</v>
      </c>
      <c r="B53" s="16">
        <v>3.5555555555555557E-4</v>
      </c>
      <c r="C53" s="7">
        <v>102.36234300791554</v>
      </c>
      <c r="D53" s="16">
        <v>4.6748333633579535E-4</v>
      </c>
      <c r="E53" s="12">
        <v>96.224193211488256</v>
      </c>
      <c r="F53" s="16">
        <v>5.2989130434782602E-4</v>
      </c>
    </row>
    <row r="54" spans="1:6" x14ac:dyDescent="0.25">
      <c r="A54" s="7">
        <v>92.604109498680742</v>
      </c>
      <c r="B54" s="16">
        <v>3.721618357487923E-4</v>
      </c>
      <c r="C54" s="7">
        <v>102.36234300791554</v>
      </c>
      <c r="D54" s="16">
        <v>4.6748333633579535E-4</v>
      </c>
      <c r="E54" s="12">
        <v>99.788052219321145</v>
      </c>
      <c r="F54" s="16">
        <v>5.4619565217391315E-4</v>
      </c>
    </row>
    <row r="55" spans="1:6" x14ac:dyDescent="0.25">
      <c r="A55" s="7">
        <v>92.604109498680742</v>
      </c>
      <c r="B55" s="16">
        <v>3.721618357487923E-4</v>
      </c>
      <c r="C55" s="7">
        <v>105.85196833773084</v>
      </c>
      <c r="D55" s="16">
        <v>4.811445385215877E-4</v>
      </c>
      <c r="E55" s="12">
        <v>99.788052219321145</v>
      </c>
      <c r="F55" s="16">
        <v>5.4619565217391315E-4</v>
      </c>
    </row>
    <row r="56" spans="1:6" x14ac:dyDescent="0.25">
      <c r="A56" s="7">
        <v>96.112790237467038</v>
      </c>
      <c r="B56" s="16">
        <v>3.832729468599034E-4</v>
      </c>
      <c r="C56" s="7">
        <v>109.4708390501319</v>
      </c>
      <c r="D56" s="16">
        <v>4.975379811445386E-4</v>
      </c>
      <c r="E56" s="12">
        <v>103.22463054830287</v>
      </c>
      <c r="F56" s="16">
        <v>5.5706521739130443E-4</v>
      </c>
    </row>
    <row r="57" spans="1:6" x14ac:dyDescent="0.25">
      <c r="A57" s="7">
        <v>99.621470976253306</v>
      </c>
      <c r="B57" s="16">
        <v>4.0549516908212555E-4</v>
      </c>
      <c r="C57" s="7">
        <v>109.4708390501319</v>
      </c>
      <c r="D57" s="16">
        <v>4.975379811445386E-4</v>
      </c>
      <c r="E57" s="12">
        <v>106.78848955613577</v>
      </c>
      <c r="F57" s="16">
        <v>5.679347826086957E-4</v>
      </c>
    </row>
    <row r="58" spans="1:6" x14ac:dyDescent="0.25">
      <c r="A58" s="7">
        <v>103.1301517150396</v>
      </c>
      <c r="B58" s="16">
        <v>4.2487922705314009E-4</v>
      </c>
      <c r="C58" s="7">
        <v>112.96046437994721</v>
      </c>
      <c r="D58" s="16">
        <v>5.1664865189455351E-4</v>
      </c>
      <c r="E58" s="12">
        <v>110.2250678851175</v>
      </c>
      <c r="F58" s="16">
        <v>5.8423913043478262E-4</v>
      </c>
    </row>
    <row r="59" spans="1:6" x14ac:dyDescent="0.25">
      <c r="A59" s="7">
        <v>103.1301517150396</v>
      </c>
      <c r="B59" s="16">
        <v>4.2487922705314009E-4</v>
      </c>
      <c r="C59" s="7">
        <v>116.57933509234826</v>
      </c>
      <c r="D59" s="16">
        <v>5.4123881582897977E-4</v>
      </c>
      <c r="E59" s="12">
        <v>110.2250678851175</v>
      </c>
      <c r="F59" s="16">
        <v>5.8423913043478262E-4</v>
      </c>
    </row>
    <row r="60" spans="1:6" x14ac:dyDescent="0.25">
      <c r="A60" s="7">
        <v>106.51352242744065</v>
      </c>
      <c r="B60" s="16">
        <v>4.3870772946859901E-4</v>
      </c>
      <c r="C60" s="7">
        <v>120.19820580474934</v>
      </c>
      <c r="D60" s="16">
        <v>5.6309673932624759E-4</v>
      </c>
      <c r="E60" s="12">
        <v>113.66164621409922</v>
      </c>
      <c r="F60" s="16">
        <v>6.0054347826086953E-4</v>
      </c>
    </row>
    <row r="61" spans="1:6" x14ac:dyDescent="0.25">
      <c r="A61" s="7">
        <v>110.02220316622694</v>
      </c>
      <c r="B61" s="16">
        <v>4.5259661835748792E-4</v>
      </c>
      <c r="C61" s="7">
        <v>120.19820580474934</v>
      </c>
      <c r="D61" s="16">
        <v>5.6309673932624759E-4</v>
      </c>
      <c r="E61" s="12">
        <v>117.22550522193214</v>
      </c>
      <c r="F61" s="16">
        <v>6.249999999999999E-4</v>
      </c>
    </row>
    <row r="62" spans="1:6" x14ac:dyDescent="0.25">
      <c r="A62" s="7">
        <v>113.40557387862799</v>
      </c>
      <c r="B62" s="16">
        <v>4.6920289855072471E-4</v>
      </c>
      <c r="C62" s="7">
        <v>123.81707651715038</v>
      </c>
      <c r="D62" s="16">
        <v>5.9041914369783229E-4</v>
      </c>
      <c r="E62" s="12">
        <v>120.78936422976503</v>
      </c>
      <c r="F62" s="16">
        <v>6.38586956521739E-4</v>
      </c>
    </row>
    <row r="63" spans="1:6" x14ac:dyDescent="0.25">
      <c r="A63" s="7">
        <v>113.40557387862799</v>
      </c>
      <c r="B63" s="16">
        <v>4.6920289855072471E-4</v>
      </c>
      <c r="C63" s="7">
        <v>127.43594722955143</v>
      </c>
      <c r="D63" s="16">
        <v>6.095298144478472E-4</v>
      </c>
      <c r="E63" s="12">
        <v>120.78936422976503</v>
      </c>
      <c r="F63" s="16">
        <v>6.38586956521739E-4</v>
      </c>
    </row>
    <row r="64" spans="1:6" x14ac:dyDescent="0.25">
      <c r="A64" s="7">
        <v>116.78894459102904</v>
      </c>
      <c r="B64" s="16">
        <v>4.8025362318840587E-4</v>
      </c>
      <c r="C64" s="7">
        <v>130.92557255936674</v>
      </c>
      <c r="D64" s="16">
        <v>6.231910166336395E-4</v>
      </c>
      <c r="E64" s="12">
        <v>124.22594255874674</v>
      </c>
      <c r="F64" s="16">
        <v>6.4945652173913049E-4</v>
      </c>
    </row>
    <row r="65" spans="1:6" x14ac:dyDescent="0.25">
      <c r="A65" s="7">
        <v>120.29762532981533</v>
      </c>
      <c r="B65" s="16">
        <v>5.1032608695652181E-4</v>
      </c>
      <c r="C65" s="7">
        <v>130.92557255936674</v>
      </c>
      <c r="D65" s="16">
        <v>6.231910166336395E-4</v>
      </c>
      <c r="E65" s="12">
        <v>127.53524020887727</v>
      </c>
      <c r="F65" s="16">
        <v>6.6304347826086959E-4</v>
      </c>
    </row>
    <row r="66" spans="1:6" x14ac:dyDescent="0.25">
      <c r="A66" s="7">
        <v>120.29762532981533</v>
      </c>
      <c r="B66" s="16">
        <v>5.1032608695652181E-4</v>
      </c>
      <c r="C66" s="7">
        <v>134.54444327176779</v>
      </c>
      <c r="D66" s="16">
        <v>6.4504894013090732E-4</v>
      </c>
      <c r="E66" s="12">
        <v>127.53524020887727</v>
      </c>
      <c r="F66" s="16">
        <v>6.6304347826086959E-4</v>
      </c>
    </row>
    <row r="67" spans="1:6" x14ac:dyDescent="0.25">
      <c r="A67" s="7">
        <v>123.80630606860157</v>
      </c>
      <c r="B67" s="16">
        <v>5.4873188405797093E-4</v>
      </c>
      <c r="C67" s="7">
        <v>138.16331398416884</v>
      </c>
      <c r="D67" s="16">
        <v>6.5871014231669973E-4</v>
      </c>
      <c r="E67" s="12">
        <v>130.97181853785901</v>
      </c>
      <c r="F67" s="16">
        <v>6.7663043478260868E-4</v>
      </c>
    </row>
    <row r="68" spans="1:6" x14ac:dyDescent="0.25">
      <c r="A68" s="7">
        <v>127.06436675461744</v>
      </c>
      <c r="B68" s="16">
        <v>5.7077294685990341E-4</v>
      </c>
      <c r="C68" s="7">
        <v>138.16331398416884</v>
      </c>
      <c r="D68" s="16">
        <v>6.5871014231669973E-4</v>
      </c>
      <c r="E68" s="12">
        <v>134.5356775456919</v>
      </c>
      <c r="F68" s="16">
        <v>6.9021739130434778E-4</v>
      </c>
    </row>
    <row r="69" spans="1:6" x14ac:dyDescent="0.25">
      <c r="A69" s="7">
        <v>130.57304749340372</v>
      </c>
      <c r="B69" s="16">
        <v>5.873188405797102E-4</v>
      </c>
      <c r="C69" s="7">
        <v>141.65293931398418</v>
      </c>
      <c r="D69" s="16">
        <v>6.7508857262955631E-4</v>
      </c>
      <c r="E69" s="12">
        <v>138.09953655352479</v>
      </c>
      <c r="F69" s="16">
        <v>7.0380434782608687E-4</v>
      </c>
    </row>
    <row r="70" spans="1:6" x14ac:dyDescent="0.25">
      <c r="A70" s="7">
        <v>130.57304749340372</v>
      </c>
      <c r="B70" s="16">
        <v>5.873188405797102E-4</v>
      </c>
      <c r="C70" s="7">
        <v>145.2718100263852</v>
      </c>
      <c r="D70" s="16">
        <v>6.9148201525250704E-4</v>
      </c>
      <c r="E70" s="12">
        <v>138.09953655352479</v>
      </c>
      <c r="F70" s="16">
        <v>7.0380434782608687E-4</v>
      </c>
    </row>
    <row r="71" spans="1:6" x14ac:dyDescent="0.25">
      <c r="A71" s="7">
        <v>133.95641820580477</v>
      </c>
      <c r="B71" s="16">
        <v>6.0108695652173912E-4</v>
      </c>
      <c r="C71" s="7">
        <v>148.89068073878624</v>
      </c>
      <c r="D71" s="16">
        <v>7.0786044556536351E-4</v>
      </c>
      <c r="E71" s="12">
        <v>141.53611488250652</v>
      </c>
      <c r="F71" s="16">
        <v>7.0923913043478251E-4</v>
      </c>
    </row>
    <row r="72" spans="1:6" x14ac:dyDescent="0.25">
      <c r="A72" s="7">
        <v>137.46509894459103</v>
      </c>
      <c r="B72" s="16">
        <v>6.1763285024154591E-4</v>
      </c>
      <c r="C72" s="7">
        <v>148.89068073878624</v>
      </c>
      <c r="D72" s="16">
        <v>7.0786044556536351E-4</v>
      </c>
      <c r="E72" s="12">
        <v>144.97269321148826</v>
      </c>
      <c r="F72" s="16">
        <v>7.1739130434782619E-4</v>
      </c>
    </row>
    <row r="73" spans="1:6" x14ac:dyDescent="0.25">
      <c r="A73" s="7">
        <v>140.9737796833773</v>
      </c>
      <c r="B73" s="16">
        <v>6.370169082125604E-4</v>
      </c>
      <c r="C73" s="7">
        <v>152.50955145118732</v>
      </c>
      <c r="D73" s="16">
        <v>7.242388758782202E-4</v>
      </c>
      <c r="E73" s="12">
        <v>148.40927154046997</v>
      </c>
      <c r="F73" s="16">
        <v>7.2554347826086964E-4</v>
      </c>
    </row>
    <row r="74" spans="1:6" x14ac:dyDescent="0.25">
      <c r="A74" s="7">
        <v>140.9737796833773</v>
      </c>
      <c r="B74" s="16">
        <v>6.370169082125604E-4</v>
      </c>
      <c r="C74" s="7">
        <v>155.99917678100263</v>
      </c>
      <c r="D74" s="16">
        <v>7.4334954662823511E-4</v>
      </c>
      <c r="E74" s="12">
        <v>148.40927154046997</v>
      </c>
      <c r="F74" s="16">
        <v>7.2554347826086964E-4</v>
      </c>
    </row>
    <row r="75" spans="1:6" x14ac:dyDescent="0.25">
      <c r="A75" s="7">
        <v>144.35715039577838</v>
      </c>
      <c r="B75" s="16">
        <v>6.5628019323671501E-4</v>
      </c>
      <c r="C75" s="7">
        <v>159.61804749340365</v>
      </c>
      <c r="D75" s="16">
        <v>7.5427850837686908E-4</v>
      </c>
      <c r="E75" s="12">
        <v>151.97313054830286</v>
      </c>
      <c r="F75" s="16">
        <v>7.3641304347826092E-4</v>
      </c>
    </row>
    <row r="76" spans="1:6" x14ac:dyDescent="0.25">
      <c r="A76" s="7">
        <v>147.74052110817939</v>
      </c>
      <c r="B76" s="16">
        <v>6.6739130434782606E-4</v>
      </c>
      <c r="C76" s="7">
        <v>159.61804749340365</v>
      </c>
      <c r="D76" s="16">
        <v>7.5427850837686908E-4</v>
      </c>
      <c r="E76" s="12">
        <v>155.53698955613578</v>
      </c>
      <c r="F76" s="16">
        <v>7.4184782608695656E-4</v>
      </c>
    </row>
    <row r="77" spans="1:6" x14ac:dyDescent="0.25">
      <c r="A77" s="7">
        <v>147.74052110817939</v>
      </c>
      <c r="B77" s="16">
        <v>6.6739130434782606E-4</v>
      </c>
      <c r="C77" s="7">
        <v>163.23691820580476</v>
      </c>
      <c r="D77" s="16">
        <v>7.6793971056266137E-4</v>
      </c>
      <c r="E77" s="12">
        <v>155.53698955613578</v>
      </c>
      <c r="F77" s="16">
        <v>7.4184782608695656E-4</v>
      </c>
    </row>
    <row r="78" spans="1:6" x14ac:dyDescent="0.25">
      <c r="A78" s="7">
        <v>151.12389182058047</v>
      </c>
      <c r="B78" s="16">
        <v>6.8665458937198067E-4</v>
      </c>
      <c r="C78" s="7">
        <v>166.98503430079154</v>
      </c>
      <c r="D78" s="16">
        <v>7.7064192637963129E-4</v>
      </c>
      <c r="E78" s="12">
        <v>158.97356788511752</v>
      </c>
      <c r="F78" s="16">
        <v>7.6086956521739129E-4</v>
      </c>
    </row>
    <row r="79" spans="1:6" x14ac:dyDescent="0.25">
      <c r="A79" s="7">
        <v>154.50726253298151</v>
      </c>
      <c r="B79" s="16">
        <v>7.0320048309178746E-4</v>
      </c>
      <c r="C79" s="7">
        <v>166.98503430079154</v>
      </c>
      <c r="D79" s="16">
        <v>7.7064192637963129E-4</v>
      </c>
      <c r="E79" s="12">
        <v>162.53742689295038</v>
      </c>
      <c r="F79" s="16">
        <v>7.8532608695652188E-4</v>
      </c>
    </row>
    <row r="80" spans="1:6" x14ac:dyDescent="0.25">
      <c r="A80" s="7">
        <v>158.01594327176781</v>
      </c>
      <c r="B80" s="16">
        <v>7.1419082125603872E-4</v>
      </c>
      <c r="C80" s="7">
        <v>170.47465963060682</v>
      </c>
      <c r="D80" s="16">
        <v>7.8703536900258213E-4</v>
      </c>
      <c r="E80" s="12">
        <v>166.1012859007833</v>
      </c>
      <c r="F80" s="16">
        <v>8.0163043478260858E-4</v>
      </c>
    </row>
    <row r="81" spans="1:6" x14ac:dyDescent="0.25">
      <c r="A81" s="7">
        <v>158.01594327176781</v>
      </c>
      <c r="B81" s="16">
        <v>7.1419082125603872E-4</v>
      </c>
      <c r="C81" s="7">
        <v>174.0935303430079</v>
      </c>
      <c r="D81" s="16">
        <v>7.9796433075121588E-4</v>
      </c>
      <c r="E81" s="12">
        <v>166.1012859007833</v>
      </c>
      <c r="F81" s="16">
        <v>8.0163043478260858E-4</v>
      </c>
    </row>
    <row r="82" spans="1:6" x14ac:dyDescent="0.25">
      <c r="A82" s="7">
        <v>161.52462401055408</v>
      </c>
      <c r="B82" s="16">
        <v>7.390700483091788E-4</v>
      </c>
      <c r="C82" s="7">
        <v>177.71240105540895</v>
      </c>
      <c r="D82" s="16">
        <v>8.0342881162553297E-4</v>
      </c>
      <c r="E82" s="12">
        <v>169.53786422976503</v>
      </c>
      <c r="F82" s="16">
        <v>8.1793478260869571E-4</v>
      </c>
    </row>
    <row r="83" spans="1:6" x14ac:dyDescent="0.25">
      <c r="A83" s="7">
        <v>164.90799472295515</v>
      </c>
      <c r="B83" s="16">
        <v>7.5289855072463777E-4</v>
      </c>
      <c r="C83" s="7">
        <v>177.71240105540895</v>
      </c>
      <c r="D83" s="16">
        <v>8.0342881162553297E-4</v>
      </c>
      <c r="E83" s="12">
        <v>172.97444255874672</v>
      </c>
      <c r="F83" s="16">
        <v>8.3423913043478262E-4</v>
      </c>
    </row>
    <row r="84" spans="1:6" x14ac:dyDescent="0.25">
      <c r="A84" s="7">
        <v>164.90799472295515</v>
      </c>
      <c r="B84" s="16">
        <v>7.5289855072463777E-4</v>
      </c>
      <c r="C84" s="7">
        <v>181.33127176780999</v>
      </c>
      <c r="D84" s="16">
        <v>8.0889329249984984E-4</v>
      </c>
      <c r="E84" s="12">
        <v>172.97444255874672</v>
      </c>
      <c r="F84" s="16">
        <v>8.3423913043478262E-4</v>
      </c>
    </row>
    <row r="85" spans="1:6" x14ac:dyDescent="0.25">
      <c r="A85" s="7">
        <v>168.41667546174142</v>
      </c>
      <c r="B85" s="16">
        <v>7.8055555555555549E-4</v>
      </c>
      <c r="C85" s="7">
        <v>184.82089709762531</v>
      </c>
      <c r="D85" s="16">
        <v>8.2255449468564214E-4</v>
      </c>
      <c r="E85" s="12">
        <v>176.41102088772845</v>
      </c>
      <c r="F85" s="16">
        <v>8.4782608695652172E-4</v>
      </c>
    </row>
    <row r="86" spans="1:6" x14ac:dyDescent="0.25">
      <c r="A86" s="7">
        <v>171.80004617414249</v>
      </c>
      <c r="B86" s="16">
        <v>7.9154589371980676E-4</v>
      </c>
      <c r="C86" s="7">
        <v>184.82089709762531</v>
      </c>
      <c r="D86" s="16">
        <v>8.2255449468564214E-4</v>
      </c>
      <c r="E86" s="12">
        <v>179.97487989556137</v>
      </c>
      <c r="F86" s="16">
        <v>8.58695652173913E-4</v>
      </c>
    </row>
    <row r="87" spans="1:6" x14ac:dyDescent="0.25">
      <c r="A87" s="7">
        <v>175.30872691292873</v>
      </c>
      <c r="B87" s="16">
        <v>8.0531400966183568E-4</v>
      </c>
      <c r="C87" s="7">
        <v>188.31052242744062</v>
      </c>
      <c r="D87" s="16">
        <v>8.3075121599711756E-4</v>
      </c>
      <c r="E87" s="12">
        <v>183.53873890339426</v>
      </c>
      <c r="F87" s="16">
        <v>8.7771739130434773E-4</v>
      </c>
    </row>
    <row r="88" spans="1:6" x14ac:dyDescent="0.25">
      <c r="A88" s="7">
        <v>175.30872691292873</v>
      </c>
      <c r="B88" s="16">
        <v>8.0531400966183568E-4</v>
      </c>
      <c r="C88" s="7">
        <v>191.92939313984166</v>
      </c>
      <c r="D88" s="16">
        <v>8.4987689905722695E-4</v>
      </c>
      <c r="E88" s="12">
        <v>183.53873890339426</v>
      </c>
      <c r="F88" s="16">
        <v>8.7771739130434773E-4</v>
      </c>
    </row>
    <row r="89" spans="1:6" x14ac:dyDescent="0.25">
      <c r="A89" s="7">
        <v>178.69209762532986</v>
      </c>
      <c r="B89" s="16">
        <v>8.245772946859904E-4</v>
      </c>
      <c r="C89" s="7">
        <v>195.54826385224271</v>
      </c>
      <c r="D89" s="16">
        <v>8.6900258211733612E-4</v>
      </c>
      <c r="E89" s="12">
        <v>187.10259791122718</v>
      </c>
      <c r="F89" s="16">
        <v>8.9402173913043464E-4</v>
      </c>
    </row>
    <row r="90" spans="1:6" x14ac:dyDescent="0.25">
      <c r="A90" s="7">
        <v>182.20077836411608</v>
      </c>
      <c r="B90" s="16">
        <v>8.4384057971014501E-4</v>
      </c>
      <c r="C90" s="7">
        <v>195.54826385224271</v>
      </c>
      <c r="D90" s="16">
        <v>8.6900258211733612E-4</v>
      </c>
      <c r="E90" s="12">
        <v>190.53917624020892</v>
      </c>
      <c r="F90" s="16">
        <v>9.0760869565217396E-4</v>
      </c>
    </row>
    <row r="91" spans="1:6" x14ac:dyDescent="0.25">
      <c r="A91" s="7">
        <v>185.58414907651712</v>
      </c>
      <c r="B91" s="16">
        <v>8.5760869565217393E-4</v>
      </c>
      <c r="C91" s="7">
        <v>199.03788918205802</v>
      </c>
      <c r="D91" s="16">
        <v>8.881282651774455E-4</v>
      </c>
      <c r="E91" s="12">
        <v>193.9757545691906</v>
      </c>
      <c r="F91" s="16">
        <v>9.1847826086956523E-4</v>
      </c>
    </row>
    <row r="92" spans="1:6" x14ac:dyDescent="0.25">
      <c r="A92" s="7">
        <v>185.58414907651712</v>
      </c>
      <c r="B92" s="16">
        <v>8.5760869565217393E-4</v>
      </c>
      <c r="C92" s="7">
        <v>202.65675989445907</v>
      </c>
      <c r="D92" s="16">
        <v>9.0452170780039635E-4</v>
      </c>
      <c r="E92" s="12">
        <v>193.9757545691906</v>
      </c>
      <c r="F92" s="16">
        <v>9.1847826086956523E-4</v>
      </c>
    </row>
    <row r="93" spans="1:6" x14ac:dyDescent="0.25">
      <c r="A93" s="7">
        <v>189.09282981530342</v>
      </c>
      <c r="B93" s="16">
        <v>8.7409420289855078E-4</v>
      </c>
      <c r="C93" s="7">
        <v>206.14638522427438</v>
      </c>
      <c r="D93" s="16">
        <v>9.2911187173482261E-4</v>
      </c>
      <c r="E93" s="12">
        <v>197.41233289817234</v>
      </c>
      <c r="F93" s="16">
        <v>9.3749999999999997E-4</v>
      </c>
    </row>
    <row r="94" spans="1:6" x14ac:dyDescent="0.25">
      <c r="A94" s="7">
        <v>192.47620052770446</v>
      </c>
      <c r="B94" s="16">
        <v>8.8242753623188406E-4</v>
      </c>
      <c r="C94" s="7">
        <v>206.14638522427438</v>
      </c>
      <c r="D94" s="16">
        <v>9.2911187173482261E-4</v>
      </c>
      <c r="E94" s="12">
        <v>200.97619190600523</v>
      </c>
      <c r="F94" s="16">
        <v>9.6739130434782598E-4</v>
      </c>
    </row>
    <row r="95" spans="1:6" x14ac:dyDescent="0.25">
      <c r="A95" s="7">
        <v>192.47620052770446</v>
      </c>
      <c r="B95" s="16">
        <v>8.8242753623188406E-4</v>
      </c>
      <c r="C95" s="7">
        <v>209.76525593667537</v>
      </c>
      <c r="D95" s="16">
        <v>9.5370203566924887E-4</v>
      </c>
      <c r="E95" s="12">
        <v>200.97619190600523</v>
      </c>
      <c r="F95" s="16">
        <v>9.6739130434782598E-4</v>
      </c>
    </row>
    <row r="96" spans="1:6" x14ac:dyDescent="0.25">
      <c r="A96" s="7">
        <v>195.85957124010559</v>
      </c>
      <c r="B96" s="16">
        <v>8.9897342995169085E-4</v>
      </c>
      <c r="C96" s="7">
        <v>213.25488126649074</v>
      </c>
      <c r="D96" s="16">
        <v>9.6736323785504117E-4</v>
      </c>
      <c r="E96" s="12">
        <v>204.54005091383812</v>
      </c>
      <c r="F96" s="16">
        <v>9.8369565217391289E-4</v>
      </c>
    </row>
    <row r="97" spans="1:6" x14ac:dyDescent="0.25">
      <c r="A97" s="7">
        <v>199.36825197889181</v>
      </c>
      <c r="B97" s="16">
        <v>9.0996376811594201E-4</v>
      </c>
      <c r="C97" s="7">
        <v>213.25488126649074</v>
      </c>
      <c r="D97" s="16">
        <v>9.6736323785504117E-4</v>
      </c>
      <c r="E97" s="12">
        <v>208.10390992167103</v>
      </c>
      <c r="F97" s="16">
        <v>9.9456521739130417E-4</v>
      </c>
    </row>
    <row r="98" spans="1:6" x14ac:dyDescent="0.25">
      <c r="A98" s="7">
        <v>202.8769327176781</v>
      </c>
      <c r="B98" s="16">
        <v>9.3212560386473427E-4</v>
      </c>
      <c r="C98" s="7">
        <v>216.87375197889173</v>
      </c>
      <c r="D98" s="16">
        <v>9.8102444004083346E-4</v>
      </c>
      <c r="E98" s="12">
        <v>211.54048825065274</v>
      </c>
      <c r="F98" s="16">
        <v>1.0054347826086957E-3</v>
      </c>
    </row>
    <row r="99" spans="1:6" x14ac:dyDescent="0.25">
      <c r="A99" s="7">
        <v>202.8769327176781</v>
      </c>
      <c r="B99" s="16">
        <v>9.3212560386473427E-4</v>
      </c>
      <c r="C99" s="7">
        <v>220.49262269129284</v>
      </c>
      <c r="D99" s="16">
        <v>9.8922116135230888E-4</v>
      </c>
      <c r="E99" s="12">
        <v>211.54048825065274</v>
      </c>
      <c r="F99" s="16">
        <v>1.0054347826086957E-3</v>
      </c>
    </row>
    <row r="100" spans="1:6" x14ac:dyDescent="0.25">
      <c r="A100" s="7">
        <v>206.3856134564644</v>
      </c>
      <c r="B100" s="16">
        <v>9.5138888888888899E-4</v>
      </c>
      <c r="C100" s="7">
        <v>223.98224802110809</v>
      </c>
      <c r="D100" s="16">
        <v>1.0028823635381012E-3</v>
      </c>
      <c r="E100" s="12">
        <v>215.10434725848563</v>
      </c>
      <c r="F100" s="16">
        <v>1.0244565217391304E-3</v>
      </c>
    </row>
    <row r="101" spans="1:6" x14ac:dyDescent="0.25">
      <c r="A101" s="7">
        <v>209.76898416886544</v>
      </c>
      <c r="B101" s="16">
        <v>9.6805555555555555E-4</v>
      </c>
      <c r="C101" s="7">
        <v>223.98224802110809</v>
      </c>
      <c r="D101" s="16">
        <v>1.0028823635381012E-3</v>
      </c>
      <c r="E101" s="12">
        <v>218.66820626631852</v>
      </c>
      <c r="F101" s="16">
        <v>1.0380434782608695E-3</v>
      </c>
    </row>
    <row r="102" spans="1:6" x14ac:dyDescent="0.25">
      <c r="A102" s="7">
        <v>213.27766490765171</v>
      </c>
      <c r="B102" s="16">
        <v>9.9003623188405787E-4</v>
      </c>
      <c r="C102" s="7">
        <v>227.6011187335092</v>
      </c>
      <c r="D102" s="16">
        <v>1.0165435657238935E-3</v>
      </c>
      <c r="E102" s="12">
        <v>222.10478459530026</v>
      </c>
      <c r="F102" s="16">
        <v>1.0434782608695651E-3</v>
      </c>
    </row>
    <row r="103" spans="1:6" x14ac:dyDescent="0.25">
      <c r="A103" s="7">
        <v>213.27766490765171</v>
      </c>
      <c r="B103" s="16">
        <v>9.9003623188405787E-4</v>
      </c>
      <c r="C103" s="7">
        <v>231.21998944591019</v>
      </c>
      <c r="D103" s="16">
        <v>1.0302347925298745E-3</v>
      </c>
      <c r="E103" s="12">
        <v>222.10478459530026</v>
      </c>
      <c r="F103" s="16">
        <v>1.0434782608695651E-3</v>
      </c>
    </row>
    <row r="104" spans="1:6" x14ac:dyDescent="0.25">
      <c r="A104" s="7">
        <v>216.66103562005276</v>
      </c>
      <c r="B104" s="16">
        <v>1.0120772946859901E-3</v>
      </c>
      <c r="C104" s="7">
        <v>231.21998944591019</v>
      </c>
      <c r="D104" s="16">
        <v>1.0302347925298745E-3</v>
      </c>
      <c r="E104" s="12">
        <v>225.66864360313318</v>
      </c>
      <c r="F104" s="16">
        <v>1.0516304347826086E-3</v>
      </c>
    </row>
    <row r="105" spans="1:6" x14ac:dyDescent="0.25">
      <c r="A105" s="7">
        <v>220.16971635883905</v>
      </c>
      <c r="B105" s="16">
        <v>1.0313405797101449E-3</v>
      </c>
      <c r="C105" s="7">
        <v>234.83886015831129</v>
      </c>
      <c r="D105" s="16">
        <v>1.0438959947156668E-3</v>
      </c>
      <c r="E105" s="12">
        <v>229.10522193211489</v>
      </c>
      <c r="F105" s="16">
        <v>1.059782608695652E-3</v>
      </c>
    </row>
    <row r="106" spans="1:6" x14ac:dyDescent="0.25">
      <c r="A106" s="7">
        <v>220.16971635883905</v>
      </c>
      <c r="B106" s="16">
        <v>1.0313405797101449E-3</v>
      </c>
      <c r="C106" s="7">
        <v>238.32848548812655</v>
      </c>
      <c r="D106" s="16">
        <v>1.0630216777757762E-3</v>
      </c>
      <c r="E106" s="12">
        <v>229.10522193211489</v>
      </c>
      <c r="F106" s="16">
        <v>1.059782608695652E-3</v>
      </c>
    </row>
    <row r="107" spans="1:6" x14ac:dyDescent="0.25">
      <c r="A107" s="7">
        <v>223.67839709762535</v>
      </c>
      <c r="B107" s="16">
        <v>1.0506038647342996E-3</v>
      </c>
      <c r="C107" s="7">
        <v>241.81811081794189</v>
      </c>
      <c r="D107" s="16">
        <v>1.0766828799615685E-3</v>
      </c>
      <c r="E107" s="12">
        <v>232.66908093994778</v>
      </c>
      <c r="F107" s="16">
        <v>1.0733695652173914E-3</v>
      </c>
    </row>
    <row r="108" spans="1:6" x14ac:dyDescent="0.25">
      <c r="A108" s="7">
        <v>227.0617678100264</v>
      </c>
      <c r="B108" s="16">
        <v>1.0808574879227052E-3</v>
      </c>
      <c r="C108" s="7">
        <v>241.81811081794189</v>
      </c>
      <c r="D108" s="16">
        <v>1.0766828799615685E-3</v>
      </c>
      <c r="E108" s="12">
        <v>236.10565926892951</v>
      </c>
      <c r="F108" s="16">
        <v>1.0896739130434783E-3</v>
      </c>
    </row>
    <row r="109" spans="1:6" x14ac:dyDescent="0.25">
      <c r="A109" s="7">
        <v>230.57044854881269</v>
      </c>
      <c r="B109" s="16">
        <v>1.0974033816425121E-3</v>
      </c>
      <c r="C109" s="7">
        <v>245.43698153034296</v>
      </c>
      <c r="D109" s="16">
        <v>1.090344082147361E-3</v>
      </c>
      <c r="E109" s="12">
        <v>239.66951827676243</v>
      </c>
      <c r="F109" s="16">
        <v>1.1032608695652174E-3</v>
      </c>
    </row>
    <row r="110" spans="1:6" x14ac:dyDescent="0.25">
      <c r="A110" s="7">
        <v>230.57044854881269</v>
      </c>
      <c r="B110" s="16">
        <v>1.0974033816425121E-3</v>
      </c>
      <c r="C110" s="7">
        <v>249.05585224274401</v>
      </c>
      <c r="D110" s="16">
        <v>1.1122020056446287E-3</v>
      </c>
      <c r="E110" s="12">
        <v>239.66951827676243</v>
      </c>
      <c r="F110" s="16">
        <v>1.1032608695652174E-3</v>
      </c>
    </row>
    <row r="111" spans="1:6" x14ac:dyDescent="0.25">
      <c r="A111" s="7">
        <v>233.95381926121374</v>
      </c>
      <c r="B111" s="16">
        <v>1.1028985507246377E-3</v>
      </c>
      <c r="C111" s="7">
        <v>252.54547757255932</v>
      </c>
      <c r="D111" s="16">
        <v>1.1285954482675796E-3</v>
      </c>
      <c r="E111" s="12">
        <v>243.23337728459532</v>
      </c>
      <c r="F111" s="16">
        <v>1.1222826086956521E-3</v>
      </c>
    </row>
    <row r="112" spans="1:6" x14ac:dyDescent="0.25">
      <c r="A112" s="7">
        <v>237.58781002638526</v>
      </c>
      <c r="B112" s="16">
        <v>1.1166062801932367E-3</v>
      </c>
      <c r="C112" s="7">
        <v>252.54547757255932</v>
      </c>
      <c r="D112" s="16">
        <v>1.1285954482675796E-3</v>
      </c>
      <c r="E112" s="12">
        <v>246.66995561357703</v>
      </c>
      <c r="F112" s="16">
        <v>1.1358695652173912E-3</v>
      </c>
    </row>
    <row r="113" spans="1:6" x14ac:dyDescent="0.25">
      <c r="A113" s="7">
        <v>240.9711807387863</v>
      </c>
      <c r="B113" s="16">
        <v>1.1357487922705315E-3</v>
      </c>
      <c r="C113" s="7">
        <v>256.0351029023746</v>
      </c>
      <c r="D113" s="16">
        <v>1.1586500930763227E-3</v>
      </c>
      <c r="E113" s="12">
        <v>246.66995561357703</v>
      </c>
      <c r="F113" s="16">
        <v>1.1358695652173912E-3</v>
      </c>
    </row>
    <row r="114" spans="1:6" x14ac:dyDescent="0.25">
      <c r="A114" s="7">
        <v>240.9711807387863</v>
      </c>
      <c r="B114" s="16">
        <v>1.1357487922705315E-3</v>
      </c>
      <c r="C114" s="7">
        <v>259.65397361477568</v>
      </c>
      <c r="D114" s="16">
        <v>1.1832402570107487E-3</v>
      </c>
      <c r="E114" s="12">
        <v>250.10653394255871</v>
      </c>
      <c r="F114" s="16">
        <v>1.1494565217391303E-3</v>
      </c>
    </row>
    <row r="115" spans="1:6" x14ac:dyDescent="0.25">
      <c r="A115" s="7">
        <v>244.35455145118735</v>
      </c>
      <c r="B115" s="16">
        <v>1.1549516908212561E-3</v>
      </c>
      <c r="C115" s="7">
        <v>259.65397361477568</v>
      </c>
      <c r="D115" s="16">
        <v>1.1832402570107487E-3</v>
      </c>
      <c r="E115" s="12">
        <v>253.54311227154051</v>
      </c>
      <c r="F115" s="16">
        <v>1.1548913043478259E-3</v>
      </c>
    </row>
    <row r="116" spans="1:6" x14ac:dyDescent="0.25">
      <c r="A116" s="7">
        <v>247.86323218997364</v>
      </c>
      <c r="B116" s="16">
        <v>1.1714371980676328E-3</v>
      </c>
      <c r="C116" s="7">
        <v>263.14359894459096</v>
      </c>
      <c r="D116" s="16">
        <v>1.207830420945175E-3</v>
      </c>
      <c r="E116" s="12">
        <v>257.2342519582246</v>
      </c>
      <c r="F116" s="16">
        <v>1.1657608695652172E-3</v>
      </c>
    </row>
    <row r="117" spans="1:6" x14ac:dyDescent="0.25">
      <c r="A117" s="7">
        <v>247.86323218997364</v>
      </c>
      <c r="B117" s="16">
        <v>1.1714371980676328E-3</v>
      </c>
      <c r="C117" s="7">
        <v>266.76246965699198</v>
      </c>
      <c r="D117" s="16">
        <v>1.2214916231309675E-3</v>
      </c>
      <c r="E117" s="12">
        <v>257.2342519582246</v>
      </c>
      <c r="F117" s="16">
        <v>1.1657608695652172E-3</v>
      </c>
    </row>
    <row r="118" spans="1:6" x14ac:dyDescent="0.25">
      <c r="A118" s="7">
        <v>251.37191292875994</v>
      </c>
      <c r="B118" s="16">
        <v>1.1878623188405798E-3</v>
      </c>
      <c r="C118" s="7">
        <v>270.38134036939306</v>
      </c>
      <c r="D118" s="16">
        <v>1.2351528253167598E-3</v>
      </c>
      <c r="E118" s="12">
        <v>260.67083028720629</v>
      </c>
      <c r="F118" s="16">
        <v>1.1793478260869563E-3</v>
      </c>
    </row>
    <row r="119" spans="1:6" x14ac:dyDescent="0.25">
      <c r="A119" s="7">
        <v>254.75528364116099</v>
      </c>
      <c r="B119" s="16">
        <v>1.2099033816425121E-3</v>
      </c>
      <c r="C119" s="7">
        <v>270.38134036939306</v>
      </c>
      <c r="D119" s="16">
        <v>1.2351528253167598E-3</v>
      </c>
      <c r="E119" s="12">
        <v>264.10740861618797</v>
      </c>
      <c r="F119" s="16">
        <v>1.2038043478260871E-3</v>
      </c>
    </row>
    <row r="120" spans="1:6" x14ac:dyDescent="0.25">
      <c r="A120" s="7">
        <v>258.26396437994725</v>
      </c>
      <c r="B120" s="16">
        <v>1.2236111111111111E-3</v>
      </c>
      <c r="C120" s="7">
        <v>274.00021108179413</v>
      </c>
      <c r="D120" s="16">
        <v>1.2460817870653938E-3</v>
      </c>
      <c r="E120" s="12">
        <v>267.67126762402091</v>
      </c>
      <c r="F120" s="16">
        <v>1.2255434782608697E-3</v>
      </c>
    </row>
    <row r="121" spans="1:6" x14ac:dyDescent="0.25">
      <c r="A121" s="7">
        <v>258.26396437994725</v>
      </c>
      <c r="B121" s="16">
        <v>1.2236111111111111E-3</v>
      </c>
      <c r="C121" s="7">
        <v>277.48983641160942</v>
      </c>
      <c r="D121" s="16">
        <v>1.2570257611241218E-3</v>
      </c>
      <c r="E121" s="12">
        <v>267.67126762402091</v>
      </c>
      <c r="F121" s="16">
        <v>1.2255434782608697E-3</v>
      </c>
    </row>
    <row r="122" spans="1:6" x14ac:dyDescent="0.25">
      <c r="A122" s="7">
        <v>261.64733509234833</v>
      </c>
      <c r="B122" s="16">
        <v>1.2400362318840581E-3</v>
      </c>
      <c r="C122" s="7">
        <v>281.10870712401049</v>
      </c>
      <c r="D122" s="16">
        <v>1.2706869633099141E-3</v>
      </c>
      <c r="E122" s="12">
        <v>271.23512663185375</v>
      </c>
      <c r="F122" s="16">
        <v>1.2608695652173913E-3</v>
      </c>
    </row>
    <row r="123" spans="1:6" x14ac:dyDescent="0.25">
      <c r="A123" s="7">
        <v>265.1560158311346</v>
      </c>
      <c r="B123" s="16">
        <v>1.2592995169082126E-3</v>
      </c>
      <c r="C123" s="7">
        <v>281.10870712401049</v>
      </c>
      <c r="D123" s="16">
        <v>1.2706869633099141E-3</v>
      </c>
      <c r="E123" s="12">
        <v>274.67170496083554</v>
      </c>
      <c r="F123" s="16">
        <v>1.2880434782608697E-3</v>
      </c>
    </row>
    <row r="124" spans="1:6" x14ac:dyDescent="0.25">
      <c r="A124" s="7">
        <v>265.1560158311346</v>
      </c>
      <c r="B124" s="16">
        <v>1.2592995169082126E-3</v>
      </c>
      <c r="C124" s="7">
        <v>284.72757783641151</v>
      </c>
      <c r="D124" s="16">
        <v>1.2843631778058009E-3</v>
      </c>
      <c r="E124" s="12">
        <v>274.67170496083554</v>
      </c>
      <c r="F124" s="16">
        <v>1.2880434782608697E-3</v>
      </c>
    </row>
    <row r="125" spans="1:6" x14ac:dyDescent="0.25">
      <c r="A125" s="7">
        <v>268.53938654353561</v>
      </c>
      <c r="B125" s="16">
        <v>1.2868961352657006E-3</v>
      </c>
      <c r="C125" s="7">
        <v>288.2172031662268</v>
      </c>
      <c r="D125" s="16">
        <v>1.2925749114273705E-3</v>
      </c>
      <c r="E125" s="12">
        <v>278.23556396866843</v>
      </c>
      <c r="F125" s="16">
        <v>1.3043478260869566E-3</v>
      </c>
    </row>
    <row r="126" spans="1:6" x14ac:dyDescent="0.25">
      <c r="A126" s="7">
        <v>272.04806728232194</v>
      </c>
      <c r="B126" s="16">
        <v>1.3034420289855073E-3</v>
      </c>
      <c r="C126" s="7">
        <v>288.2172031662268</v>
      </c>
      <c r="D126" s="16">
        <v>1.2925749114273705E-3</v>
      </c>
      <c r="E126" s="12">
        <v>281.67214229765011</v>
      </c>
      <c r="F126" s="16">
        <v>1.328804347826087E-3</v>
      </c>
    </row>
    <row r="127" spans="1:6" x14ac:dyDescent="0.25">
      <c r="A127" s="7">
        <v>275.55674802110821</v>
      </c>
      <c r="B127" s="16">
        <v>1.3282004830917874E-3</v>
      </c>
      <c r="C127" s="7">
        <v>291.70682849604214</v>
      </c>
      <c r="D127" s="16">
        <v>1.3035188854860988E-3</v>
      </c>
      <c r="E127" s="12">
        <v>285.236001305483</v>
      </c>
      <c r="F127" s="16">
        <v>1.3369565217391305E-3</v>
      </c>
    </row>
    <row r="128" spans="1:6" x14ac:dyDescent="0.25">
      <c r="A128" s="7">
        <v>275.55674802110821</v>
      </c>
      <c r="B128" s="16">
        <v>1.3282004830917874E-3</v>
      </c>
      <c r="C128" s="7">
        <v>295.19645382585747</v>
      </c>
      <c r="D128" s="16">
        <v>1.3253768089833665E-3</v>
      </c>
      <c r="E128" s="12">
        <v>285.236001305483</v>
      </c>
      <c r="F128" s="16">
        <v>1.3369565217391305E-3</v>
      </c>
    </row>
    <row r="129" spans="1:6" x14ac:dyDescent="0.25">
      <c r="A129" s="7">
        <v>278.94011873350928</v>
      </c>
      <c r="B129" s="16">
        <v>1.3475241545893718E-3</v>
      </c>
      <c r="C129" s="7">
        <v>298.81532453825849</v>
      </c>
      <c r="D129" s="16">
        <v>1.3472497447907282E-3</v>
      </c>
      <c r="E129" s="12">
        <v>288.6725796344648</v>
      </c>
      <c r="F129" s="16">
        <v>1.3478260869565217E-3</v>
      </c>
    </row>
    <row r="130" spans="1:6" x14ac:dyDescent="0.25">
      <c r="A130" s="7">
        <v>282.3234894459103</v>
      </c>
      <c r="B130" s="16">
        <v>1.3640700483091789E-3</v>
      </c>
      <c r="C130" s="7">
        <v>298.81532453825849</v>
      </c>
      <c r="D130" s="16">
        <v>1.3472497447907282E-3</v>
      </c>
      <c r="E130" s="12">
        <v>292.23643864229768</v>
      </c>
      <c r="F130" s="16">
        <v>1.3641304347826089E-3</v>
      </c>
    </row>
    <row r="131" spans="1:6" x14ac:dyDescent="0.25">
      <c r="A131" s="7">
        <v>285.83217018469662</v>
      </c>
      <c r="B131" s="16">
        <v>1.3806159420289856E-3</v>
      </c>
      <c r="C131" s="7">
        <v>302.30494986807378</v>
      </c>
      <c r="D131" s="16">
        <v>1.360925959286615E-3</v>
      </c>
      <c r="E131" s="12">
        <v>295.67301697127937</v>
      </c>
      <c r="F131" s="16">
        <v>1.3722826086956523E-3</v>
      </c>
    </row>
    <row r="132" spans="1:6" x14ac:dyDescent="0.25">
      <c r="A132" s="7">
        <v>285.83217018469662</v>
      </c>
      <c r="B132" s="16">
        <v>1.3806159420289856E-3</v>
      </c>
      <c r="C132" s="7">
        <v>305.92382058047485</v>
      </c>
      <c r="D132" s="16">
        <v>1.382798895093977E-3</v>
      </c>
      <c r="E132" s="12">
        <v>295.67301697127937</v>
      </c>
      <c r="F132" s="16">
        <v>1.3722826086956523E-3</v>
      </c>
    </row>
    <row r="133" spans="1:6" x14ac:dyDescent="0.25">
      <c r="A133" s="7">
        <v>289.34085092348289</v>
      </c>
      <c r="B133" s="16">
        <v>1.3943840579710145E-3</v>
      </c>
      <c r="C133" s="7">
        <v>309.54269129287593</v>
      </c>
      <c r="D133" s="16">
        <v>1.3964751095898635E-3</v>
      </c>
      <c r="E133" s="12">
        <v>299.23687597911231</v>
      </c>
      <c r="F133" s="16">
        <v>1.3831521739130436E-3</v>
      </c>
    </row>
    <row r="134" spans="1:6" x14ac:dyDescent="0.25">
      <c r="A134" s="7">
        <v>292.72422163588391</v>
      </c>
      <c r="B134" s="16">
        <v>1.4191425120772946E-3</v>
      </c>
      <c r="C134" s="7">
        <v>309.54269129287593</v>
      </c>
      <c r="D134" s="16">
        <v>1.3964751095898635E-3</v>
      </c>
      <c r="E134" s="12">
        <v>302.67345430809405</v>
      </c>
      <c r="F134" s="16">
        <v>1.3913043478260871E-3</v>
      </c>
    </row>
    <row r="135" spans="1:6" x14ac:dyDescent="0.25">
      <c r="A135" s="7">
        <v>292.72422163588391</v>
      </c>
      <c r="B135" s="16">
        <v>1.4191425120772946E-3</v>
      </c>
      <c r="C135" s="7">
        <v>313.03231662269121</v>
      </c>
      <c r="D135" s="16">
        <v>1.407434095958686E-3</v>
      </c>
      <c r="E135" s="12">
        <v>302.67345430809405</v>
      </c>
      <c r="F135" s="16">
        <v>1.3913043478260871E-3</v>
      </c>
    </row>
    <row r="136" spans="1:6" x14ac:dyDescent="0.25">
      <c r="A136" s="7">
        <v>296.10759234828498</v>
      </c>
      <c r="B136" s="16">
        <v>1.4301932367149759E-3</v>
      </c>
      <c r="C136" s="7">
        <v>316.52194195250649</v>
      </c>
      <c r="D136" s="16">
        <v>1.4211403350747613E-3</v>
      </c>
      <c r="E136" s="12">
        <v>306.11003263707573</v>
      </c>
      <c r="F136" s="16">
        <v>1.4021739130434783E-3</v>
      </c>
    </row>
    <row r="137" spans="1:6" x14ac:dyDescent="0.25">
      <c r="A137" s="7">
        <v>299.49096306068606</v>
      </c>
      <c r="B137" s="16">
        <v>1.4467391304347826E-3</v>
      </c>
      <c r="C137" s="7">
        <v>316.52194195250649</v>
      </c>
      <c r="D137" s="16">
        <v>1.4211403350747613E-3</v>
      </c>
      <c r="E137" s="12">
        <v>309.67389164490862</v>
      </c>
      <c r="F137" s="16">
        <v>1.4130434782608696E-3</v>
      </c>
    </row>
    <row r="138" spans="1:6" x14ac:dyDescent="0.25">
      <c r="A138" s="7">
        <v>303.12495382585757</v>
      </c>
      <c r="B138" s="16">
        <v>1.4743961352657005E-3</v>
      </c>
      <c r="C138" s="7">
        <v>320.01156728232183</v>
      </c>
      <c r="D138" s="16">
        <v>1.4457605236293761E-3</v>
      </c>
      <c r="E138" s="12">
        <v>313.23775065274151</v>
      </c>
      <c r="F138" s="16">
        <v>1.4266304347826087E-3</v>
      </c>
    </row>
    <row r="139" spans="1:6" x14ac:dyDescent="0.25">
      <c r="A139" s="7">
        <v>303.12495382585757</v>
      </c>
      <c r="B139" s="16">
        <v>1.4743961352657005E-3</v>
      </c>
      <c r="C139" s="7">
        <v>323.63043799472285</v>
      </c>
      <c r="D139" s="16">
        <v>1.4758451930583078E-3</v>
      </c>
      <c r="E139" s="12">
        <v>313.23775065274151</v>
      </c>
      <c r="F139" s="16">
        <v>1.4266304347826087E-3</v>
      </c>
    </row>
    <row r="140" spans="1:6" x14ac:dyDescent="0.25">
      <c r="A140" s="7">
        <v>306.50832453825859</v>
      </c>
      <c r="B140" s="16">
        <v>1.4909420289855072E-3</v>
      </c>
      <c r="C140" s="7">
        <v>327.24930870712393</v>
      </c>
      <c r="D140" s="16">
        <v>1.4949858884285114E-3</v>
      </c>
      <c r="E140" s="12">
        <v>316.67432898172319</v>
      </c>
      <c r="F140" s="16">
        <v>1.440217391304348E-3</v>
      </c>
    </row>
    <row r="141" spans="1:6" x14ac:dyDescent="0.25">
      <c r="A141" s="7">
        <v>310.01700527704492</v>
      </c>
      <c r="B141" s="16">
        <v>1.5102657004830919E-3</v>
      </c>
      <c r="C141" s="7">
        <v>327.24930870712393</v>
      </c>
      <c r="D141" s="16">
        <v>1.4949858884285114E-3</v>
      </c>
      <c r="E141" s="12">
        <v>320.2381879895562</v>
      </c>
      <c r="F141" s="16">
        <v>1.4565217391304349E-3</v>
      </c>
    </row>
    <row r="142" spans="1:6" x14ac:dyDescent="0.25">
      <c r="A142" s="7">
        <v>313.40037598944593</v>
      </c>
      <c r="B142" s="16">
        <v>1.532427536231884E-3</v>
      </c>
      <c r="C142" s="7">
        <v>330.86817941952495</v>
      </c>
      <c r="D142" s="16">
        <v>1.5059448747973339E-3</v>
      </c>
      <c r="E142" s="12">
        <v>323.67476631853782</v>
      </c>
      <c r="F142" s="16">
        <v>1.4673913043478262E-3</v>
      </c>
    </row>
    <row r="143" spans="1:6" x14ac:dyDescent="0.25">
      <c r="A143" s="7">
        <v>313.40037598944593</v>
      </c>
      <c r="B143" s="16">
        <v>1.532427536231884E-3</v>
      </c>
      <c r="C143" s="7">
        <v>334.35780474934029</v>
      </c>
      <c r="D143" s="16">
        <v>1.522353329730379E-3</v>
      </c>
      <c r="E143" s="12">
        <v>323.67476631853782</v>
      </c>
      <c r="F143" s="16">
        <v>1.4673913043478262E-3</v>
      </c>
    </row>
    <row r="144" spans="1:6" x14ac:dyDescent="0.25">
      <c r="A144" s="7">
        <v>316.9090567282322</v>
      </c>
      <c r="B144" s="16">
        <v>1.5544685990338163E-3</v>
      </c>
      <c r="C144" s="7">
        <v>334.35780474934029</v>
      </c>
      <c r="D144" s="16">
        <v>1.522353329730379E-3</v>
      </c>
      <c r="E144" s="12">
        <v>327.23862532637077</v>
      </c>
      <c r="F144" s="16">
        <v>1.4864130434782607E-3</v>
      </c>
    </row>
    <row r="145" spans="1:6" x14ac:dyDescent="0.25">
      <c r="A145" s="7">
        <v>320.29242744063333</v>
      </c>
      <c r="B145" s="16">
        <v>1.5710144927536232E-3</v>
      </c>
      <c r="C145" s="7">
        <v>337.97667546174131</v>
      </c>
      <c r="D145" s="16">
        <v>1.5360145319161713E-3</v>
      </c>
      <c r="E145" s="12">
        <v>330.80248433420365</v>
      </c>
      <c r="F145" s="16">
        <v>1.5027173913043476E-3</v>
      </c>
    </row>
    <row r="146" spans="1:6" x14ac:dyDescent="0.25">
      <c r="A146" s="7">
        <v>320.29242744063333</v>
      </c>
      <c r="B146" s="16">
        <v>1.5710144927536232E-3</v>
      </c>
      <c r="C146" s="7">
        <v>341.46630079155665</v>
      </c>
      <c r="D146" s="16">
        <v>1.5579325046538163E-3</v>
      </c>
      <c r="E146" s="12">
        <v>330.80248433420365</v>
      </c>
      <c r="F146" s="16">
        <v>1.5027173913043476E-3</v>
      </c>
    </row>
    <row r="147" spans="1:6" x14ac:dyDescent="0.25">
      <c r="A147" s="7">
        <v>323.80110817941954</v>
      </c>
      <c r="B147" s="16">
        <v>1.5902777777777777E-3</v>
      </c>
      <c r="C147" s="7">
        <v>345.08517150395767</v>
      </c>
      <c r="D147" s="16">
        <v>1.5688764787125445E-3</v>
      </c>
      <c r="E147" s="12">
        <v>334.23906266318539</v>
      </c>
      <c r="F147" s="16">
        <v>1.5190217391304345E-3</v>
      </c>
    </row>
    <row r="148" spans="1:6" x14ac:dyDescent="0.25">
      <c r="A148" s="7">
        <v>327.30978891820587</v>
      </c>
      <c r="B148" s="16">
        <v>1.6067028985507245E-3</v>
      </c>
      <c r="C148" s="7">
        <v>345.08517150395767</v>
      </c>
      <c r="D148" s="16">
        <v>1.5688764787125445E-3</v>
      </c>
      <c r="E148" s="12">
        <v>337.80292167101828</v>
      </c>
      <c r="F148" s="16">
        <v>1.5353260869565217E-3</v>
      </c>
    </row>
    <row r="149" spans="1:6" x14ac:dyDescent="0.25">
      <c r="A149" s="7">
        <v>330.69315963060689</v>
      </c>
      <c r="B149" s="16">
        <v>1.631461352657005E-3</v>
      </c>
      <c r="C149" s="7">
        <v>348.70404221635874</v>
      </c>
      <c r="D149" s="16">
        <v>1.5825677055185253E-3</v>
      </c>
      <c r="E149" s="12">
        <v>341.23950000000002</v>
      </c>
      <c r="F149" s="16">
        <v>1.5543478260869564E-3</v>
      </c>
    </row>
    <row r="150" spans="1:6" x14ac:dyDescent="0.25">
      <c r="A150" s="7">
        <v>330.69315963060689</v>
      </c>
      <c r="B150" s="16">
        <v>1.631461352657005E-3</v>
      </c>
      <c r="C150" s="7">
        <v>352.19366754617408</v>
      </c>
      <c r="D150" s="16">
        <v>1.5935266918873478E-3</v>
      </c>
      <c r="E150" s="12">
        <v>341.23950000000002</v>
      </c>
      <c r="F150" s="16">
        <v>1.5543478260869564E-3</v>
      </c>
    </row>
    <row r="151" spans="1:6" x14ac:dyDescent="0.25">
      <c r="A151" s="7">
        <v>334.0765303430079</v>
      </c>
      <c r="B151" s="16">
        <v>1.6506642512077296E-3</v>
      </c>
      <c r="C151" s="7">
        <v>355.68329287598937</v>
      </c>
      <c r="D151" s="16">
        <v>1.6126673872575513E-3</v>
      </c>
      <c r="E151" s="12">
        <v>344.67607832898176</v>
      </c>
      <c r="F151" s="16">
        <v>1.5815217391304348E-3</v>
      </c>
    </row>
    <row r="152" spans="1:6" x14ac:dyDescent="0.25">
      <c r="A152" s="7">
        <v>337.58521108179423</v>
      </c>
      <c r="B152" s="16">
        <v>1.6808574879227053E-3</v>
      </c>
      <c r="C152" s="7">
        <v>355.68329287598937</v>
      </c>
      <c r="D152" s="16">
        <v>1.6126673872575513E-3</v>
      </c>
      <c r="E152" s="12">
        <v>348.23993733681459</v>
      </c>
      <c r="F152" s="16">
        <v>1.5951086956521739E-3</v>
      </c>
    </row>
    <row r="153" spans="1:6" x14ac:dyDescent="0.25">
      <c r="A153" s="7">
        <v>337.58521108179423</v>
      </c>
      <c r="B153" s="16">
        <v>1.6808574879227053E-3</v>
      </c>
      <c r="C153" s="7">
        <v>359.30216358839039</v>
      </c>
      <c r="D153" s="16">
        <v>1.6181468804419626E-3</v>
      </c>
      <c r="E153" s="12">
        <v>348.23993733681459</v>
      </c>
      <c r="F153" s="16">
        <v>1.5951086956521739E-3</v>
      </c>
    </row>
    <row r="154" spans="1:6" x14ac:dyDescent="0.25">
      <c r="A154" s="7">
        <v>341.09389182058055</v>
      </c>
      <c r="B154" s="16">
        <v>1.70012077294686E-3</v>
      </c>
      <c r="C154" s="7">
        <v>362.92103430079146</v>
      </c>
      <c r="D154" s="16">
        <v>1.6373025881222603E-3</v>
      </c>
      <c r="E154" s="12">
        <v>351.67651566579639</v>
      </c>
      <c r="F154" s="16">
        <v>1.6168478260869565E-3</v>
      </c>
    </row>
    <row r="155" spans="1:6" x14ac:dyDescent="0.25">
      <c r="A155" s="7">
        <v>344.47726253298157</v>
      </c>
      <c r="B155" s="16">
        <v>1.713768115942029E-3</v>
      </c>
      <c r="C155" s="7">
        <v>362.92103430079146</v>
      </c>
      <c r="D155" s="16">
        <v>1.6373025881222603E-3</v>
      </c>
      <c r="E155" s="12">
        <v>355.24037467362922</v>
      </c>
      <c r="F155" s="16">
        <v>1.6494565217391303E-3</v>
      </c>
    </row>
    <row r="156" spans="1:6" x14ac:dyDescent="0.25">
      <c r="A156" s="7">
        <v>347.98594327176778</v>
      </c>
      <c r="B156" s="16">
        <v>1.7301932367149758E-3</v>
      </c>
      <c r="C156" s="7">
        <v>366.41065963060674</v>
      </c>
      <c r="D156" s="16">
        <v>1.6646700294241281E-3</v>
      </c>
      <c r="E156" s="12">
        <v>358.80423368146216</v>
      </c>
      <c r="F156" s="16">
        <v>1.6820652173913043E-3</v>
      </c>
    </row>
    <row r="157" spans="1:6" x14ac:dyDescent="0.25">
      <c r="A157" s="7">
        <v>347.98594327176778</v>
      </c>
      <c r="B157" s="16">
        <v>1.7301932367149758E-3</v>
      </c>
      <c r="C157" s="7">
        <v>369.90028496042208</v>
      </c>
      <c r="D157" s="16">
        <v>1.692022458415901E-3</v>
      </c>
      <c r="E157" s="12">
        <v>358.80423368146216</v>
      </c>
      <c r="F157" s="16">
        <v>1.6820652173913043E-3</v>
      </c>
    </row>
    <row r="158" spans="1:6" x14ac:dyDescent="0.25">
      <c r="A158" s="7">
        <v>351.36931398416885</v>
      </c>
      <c r="B158" s="16">
        <v>1.7384057971014492E-3</v>
      </c>
      <c r="C158" s="7">
        <v>373.5191556728231</v>
      </c>
      <c r="D158" s="16">
        <v>1.7111631537861046E-3</v>
      </c>
      <c r="E158" s="12">
        <v>362.2408120104439</v>
      </c>
      <c r="F158" s="16">
        <v>1.7255434782608694E-3</v>
      </c>
    </row>
    <row r="159" spans="1:6" x14ac:dyDescent="0.25">
      <c r="A159" s="7">
        <v>354.75268469656999</v>
      </c>
      <c r="B159" s="16">
        <v>1.7522342995169083E-3</v>
      </c>
      <c r="C159" s="7">
        <v>373.5191556728231</v>
      </c>
      <c r="D159" s="16">
        <v>1.7111631537861046E-3</v>
      </c>
      <c r="E159" s="12">
        <v>365.67739033942559</v>
      </c>
      <c r="F159" s="16">
        <v>1.7554347826086957E-3</v>
      </c>
    </row>
    <row r="160" spans="1:6" x14ac:dyDescent="0.25">
      <c r="A160" s="7">
        <v>358.2613654353562</v>
      </c>
      <c r="B160" s="16">
        <v>1.7688405797101452E-3</v>
      </c>
      <c r="C160" s="7">
        <v>377.00878100263844</v>
      </c>
      <c r="D160" s="16">
        <v>1.7275565964090555E-3</v>
      </c>
      <c r="E160" s="12">
        <v>369.24124934725853</v>
      </c>
      <c r="F160" s="16">
        <v>1.7771739130434784E-3</v>
      </c>
    </row>
    <row r="161" spans="1:6" x14ac:dyDescent="0.25">
      <c r="A161" s="7">
        <v>358.2613654353562</v>
      </c>
      <c r="B161" s="16">
        <v>1.7688405797101452E-3</v>
      </c>
      <c r="C161" s="7">
        <v>380.62765171503946</v>
      </c>
      <c r="D161" s="16">
        <v>1.7494445445265115E-3</v>
      </c>
      <c r="E161" s="12">
        <v>369.24124934725853</v>
      </c>
      <c r="F161" s="16">
        <v>1.7771739130434784E-3</v>
      </c>
    </row>
    <row r="162" spans="1:6" x14ac:dyDescent="0.25">
      <c r="A162" s="7">
        <v>361.77004617414246</v>
      </c>
      <c r="B162" s="16">
        <v>1.7798309178743963E-3</v>
      </c>
      <c r="C162" s="7">
        <v>384.1172770448548</v>
      </c>
      <c r="D162" s="16">
        <v>1.7658529994595568E-3</v>
      </c>
      <c r="E162" s="12">
        <v>372.80510835509142</v>
      </c>
      <c r="F162" s="16">
        <v>1.8070652173913045E-3</v>
      </c>
    </row>
    <row r="163" spans="1:6" x14ac:dyDescent="0.25">
      <c r="A163" s="7">
        <v>365.27872691292879</v>
      </c>
      <c r="B163" s="16">
        <v>1.793659420289855E-3</v>
      </c>
      <c r="C163" s="7">
        <v>384.1172770448548</v>
      </c>
      <c r="D163" s="16">
        <v>1.7658529994595568E-3</v>
      </c>
      <c r="E163" s="12">
        <v>376.36896736292431</v>
      </c>
      <c r="F163" s="16">
        <v>1.8342391304347826E-3</v>
      </c>
    </row>
    <row r="164" spans="1:6" x14ac:dyDescent="0.25">
      <c r="A164" s="7">
        <v>365.27872691292879</v>
      </c>
      <c r="B164" s="16">
        <v>1.793659420289855E-3</v>
      </c>
      <c r="C164" s="7">
        <v>387.73614775725582</v>
      </c>
      <c r="D164" s="16">
        <v>1.7822614543926019E-3</v>
      </c>
      <c r="E164" s="12">
        <v>376.36896736292431</v>
      </c>
      <c r="F164" s="16">
        <v>1.8342391304347826E-3</v>
      </c>
    </row>
    <row r="165" spans="1:6" x14ac:dyDescent="0.25">
      <c r="A165" s="7">
        <v>368.66209762532981</v>
      </c>
      <c r="B165" s="16">
        <v>1.8129830917874398E-3</v>
      </c>
      <c r="C165" s="7">
        <v>391.3550184696569</v>
      </c>
      <c r="D165" s="16">
        <v>1.7986849216357413E-3</v>
      </c>
      <c r="E165" s="12">
        <v>379.80554569190599</v>
      </c>
      <c r="F165" s="16">
        <v>1.8586956521739132E-3</v>
      </c>
    </row>
    <row r="166" spans="1:6" x14ac:dyDescent="0.25">
      <c r="A166" s="7">
        <v>372.04546833773088</v>
      </c>
      <c r="B166" s="16">
        <v>1.8378019323671497E-3</v>
      </c>
      <c r="C166" s="7">
        <v>391.3550184696569</v>
      </c>
      <c r="D166" s="16">
        <v>1.7986849216357413E-3</v>
      </c>
      <c r="E166" s="12">
        <v>383.24212402088779</v>
      </c>
      <c r="F166" s="16">
        <v>1.8695652173913045E-3</v>
      </c>
    </row>
    <row r="167" spans="1:6" x14ac:dyDescent="0.25">
      <c r="A167" s="7">
        <v>375.55414907651715</v>
      </c>
      <c r="B167" s="16">
        <v>1.8544082125603865E-3</v>
      </c>
      <c r="C167" s="7">
        <v>394.71539841688644</v>
      </c>
      <c r="D167" s="16">
        <v>1.828769591064673E-3</v>
      </c>
      <c r="E167" s="12">
        <v>386.67870234986941</v>
      </c>
      <c r="F167" s="16">
        <v>1.8858695652173914E-3</v>
      </c>
    </row>
    <row r="168" spans="1:6" x14ac:dyDescent="0.25">
      <c r="A168" s="7">
        <v>375.55414907651715</v>
      </c>
      <c r="B168" s="16">
        <v>1.8544082125603865E-3</v>
      </c>
      <c r="C168" s="7">
        <v>398.33426912928752</v>
      </c>
      <c r="D168" s="16">
        <v>1.8479102864348766E-3</v>
      </c>
      <c r="E168" s="12">
        <v>386.67870234986941</v>
      </c>
      <c r="F168" s="16">
        <v>1.8858695652173914E-3</v>
      </c>
    </row>
    <row r="169" spans="1:6" x14ac:dyDescent="0.25">
      <c r="A169" s="7">
        <v>378.93751978891828</v>
      </c>
      <c r="B169" s="16">
        <v>1.8792874396135265E-3</v>
      </c>
      <c r="C169" s="7">
        <v>401.95313984168854</v>
      </c>
      <c r="D169" s="16">
        <v>1.8697982345523331E-3</v>
      </c>
      <c r="E169" s="12">
        <v>390.24256135770236</v>
      </c>
      <c r="F169" s="16">
        <v>1.8940217391304349E-3</v>
      </c>
    </row>
    <row r="170" spans="1:6" x14ac:dyDescent="0.25">
      <c r="A170" s="7">
        <v>382.32089050131935</v>
      </c>
      <c r="B170" s="16">
        <v>1.9041062801932367E-3</v>
      </c>
      <c r="C170" s="7">
        <v>401.95313984168854</v>
      </c>
      <c r="D170" s="16">
        <v>1.8697982345523331E-3</v>
      </c>
      <c r="E170" s="12">
        <v>393.6791396866841</v>
      </c>
      <c r="F170" s="16">
        <v>1.9048913043478262E-3</v>
      </c>
    </row>
    <row r="171" spans="1:6" x14ac:dyDescent="0.25">
      <c r="A171" s="7">
        <v>385.82957124010557</v>
      </c>
      <c r="B171" s="16">
        <v>1.928864734299517E-3</v>
      </c>
      <c r="C171" s="7">
        <v>405.57201055408962</v>
      </c>
      <c r="D171" s="16">
        <v>1.8889389299225365E-3</v>
      </c>
      <c r="E171" s="12">
        <v>397.24299869451698</v>
      </c>
      <c r="F171" s="16">
        <v>1.9103260869565218E-3</v>
      </c>
    </row>
    <row r="172" spans="1:6" x14ac:dyDescent="0.25">
      <c r="A172" s="7">
        <v>385.82957124010557</v>
      </c>
      <c r="B172" s="16">
        <v>1.928864734299517E-3</v>
      </c>
      <c r="C172" s="7">
        <v>409.0616358839049</v>
      </c>
      <c r="D172" s="16">
        <v>1.9053323725454873E-3</v>
      </c>
      <c r="E172" s="12">
        <v>397.24299869451698</v>
      </c>
      <c r="F172" s="16">
        <v>1.9103260869565218E-3</v>
      </c>
    </row>
    <row r="173" spans="1:6" x14ac:dyDescent="0.25">
      <c r="A173" s="7">
        <v>389.33825197889183</v>
      </c>
      <c r="B173" s="16">
        <v>1.9453502415458937E-3</v>
      </c>
      <c r="C173" s="7">
        <v>409.0616358839049</v>
      </c>
      <c r="D173" s="16">
        <v>1.9053323725454873E-3</v>
      </c>
      <c r="E173" s="12">
        <v>400.67957702349867</v>
      </c>
      <c r="F173" s="16">
        <v>1.9184782608695653E-3</v>
      </c>
    </row>
    <row r="174" spans="1:6" x14ac:dyDescent="0.25">
      <c r="A174" s="7">
        <v>392.72162269129296</v>
      </c>
      <c r="B174" s="16">
        <v>1.9590579710144929E-3</v>
      </c>
      <c r="C174" s="7">
        <v>412.55126121372024</v>
      </c>
      <c r="D174" s="16">
        <v>1.9326697892271662E-3</v>
      </c>
      <c r="E174" s="12">
        <v>404.11615535248046</v>
      </c>
      <c r="F174" s="16">
        <v>1.9347826086956524E-3</v>
      </c>
    </row>
    <row r="175" spans="1:6" x14ac:dyDescent="0.25">
      <c r="A175" s="7">
        <v>392.72162269129296</v>
      </c>
      <c r="B175" s="16">
        <v>1.9590579710144929E-3</v>
      </c>
      <c r="C175" s="7">
        <v>416.04088654353563</v>
      </c>
      <c r="D175" s="16">
        <v>1.9463610160331472E-3</v>
      </c>
      <c r="E175" s="12">
        <v>404.11615535248046</v>
      </c>
      <c r="F175" s="16">
        <v>1.9347826086956524E-3</v>
      </c>
    </row>
    <row r="176" spans="1:6" x14ac:dyDescent="0.25">
      <c r="A176" s="7">
        <v>396.10499340369392</v>
      </c>
      <c r="B176" s="16">
        <v>1.9727657004830917E-3</v>
      </c>
      <c r="C176" s="7">
        <v>419.6597572559366</v>
      </c>
      <c r="D176" s="16">
        <v>1.9600372305290338E-3</v>
      </c>
      <c r="E176" s="12">
        <v>407.5527336814622</v>
      </c>
      <c r="F176" s="16">
        <v>1.9592391304347825E-3</v>
      </c>
    </row>
    <row r="177" spans="1:6" x14ac:dyDescent="0.25">
      <c r="A177" s="7">
        <v>399.48836411609506</v>
      </c>
      <c r="B177" s="16">
        <v>1.9920289855072464E-3</v>
      </c>
      <c r="C177" s="7">
        <v>419.6597572559366</v>
      </c>
      <c r="D177" s="16">
        <v>1.9600372305290338E-3</v>
      </c>
      <c r="E177" s="12">
        <v>411.11659268929498</v>
      </c>
      <c r="F177" s="16">
        <v>1.9728260869565219E-3</v>
      </c>
    </row>
    <row r="178" spans="1:6" x14ac:dyDescent="0.25">
      <c r="A178" s="7">
        <v>402.99704485488132</v>
      </c>
      <c r="B178" s="16">
        <v>2.0167270531400968E-3</v>
      </c>
      <c r="C178" s="7">
        <v>423.14938258575194</v>
      </c>
      <c r="D178" s="16">
        <v>1.9764606977721731E-3</v>
      </c>
      <c r="E178" s="12">
        <v>414.68045169712798</v>
      </c>
      <c r="F178" s="16">
        <v>1.9918478260869564E-3</v>
      </c>
    </row>
    <row r="179" spans="1:6" x14ac:dyDescent="0.25">
      <c r="A179" s="7">
        <v>402.99704485488132</v>
      </c>
      <c r="B179" s="16">
        <v>2.0167270531400968E-3</v>
      </c>
      <c r="C179" s="7">
        <v>426.76825329815301</v>
      </c>
      <c r="D179" s="16">
        <v>2.0038281390740405E-3</v>
      </c>
      <c r="E179" s="12">
        <v>414.68045169712798</v>
      </c>
      <c r="F179" s="16">
        <v>1.9918478260869564E-3</v>
      </c>
    </row>
    <row r="180" spans="1:6" x14ac:dyDescent="0.25">
      <c r="A180" s="7">
        <v>406.50572559366753</v>
      </c>
      <c r="B180" s="16">
        <v>2.0386473429951689E-3</v>
      </c>
      <c r="C180" s="7">
        <v>430.25787862796824</v>
      </c>
      <c r="D180" s="16">
        <v>2.0147871254428632E-3</v>
      </c>
      <c r="E180" s="12">
        <v>418.11703002610966</v>
      </c>
      <c r="F180" s="16">
        <v>2.0027173913043476E-3</v>
      </c>
    </row>
    <row r="181" spans="1:6" x14ac:dyDescent="0.25">
      <c r="A181" s="7">
        <v>409.88909630606861</v>
      </c>
      <c r="B181" s="16">
        <v>2.0633454106280193E-3</v>
      </c>
      <c r="C181" s="7">
        <v>430.25787862796824</v>
      </c>
      <c r="D181" s="16">
        <v>2.0147871254428632E-3</v>
      </c>
      <c r="E181" s="12">
        <v>421.68088903394266</v>
      </c>
      <c r="F181" s="16">
        <v>2.0217391304347826E-3</v>
      </c>
    </row>
    <row r="182" spans="1:6" x14ac:dyDescent="0.25">
      <c r="A182" s="7">
        <v>413.39777704485493</v>
      </c>
      <c r="B182" s="16">
        <v>2.0742753623188407E-3</v>
      </c>
      <c r="C182" s="7">
        <v>433.87674934036932</v>
      </c>
      <c r="D182" s="16">
        <v>2.0312105926860026E-3</v>
      </c>
      <c r="E182" s="12">
        <v>421.68088903394266</v>
      </c>
      <c r="F182" s="16">
        <v>2.0217391304347826E-3</v>
      </c>
    </row>
    <row r="183" spans="1:6" x14ac:dyDescent="0.25">
      <c r="A183" s="7">
        <v>413.39777704485493</v>
      </c>
      <c r="B183" s="16">
        <v>2.0742753623188407E-3</v>
      </c>
      <c r="C183" s="7">
        <v>437.36637467018465</v>
      </c>
      <c r="D183" s="16">
        <v>2.0421695790548253E-3</v>
      </c>
      <c r="E183" s="12">
        <v>425.11746736292429</v>
      </c>
      <c r="F183" s="16">
        <v>2.0461956521739132E-3</v>
      </c>
    </row>
    <row r="184" spans="1:6" x14ac:dyDescent="0.25">
      <c r="A184" s="7">
        <v>416.9064577836412</v>
      </c>
      <c r="B184" s="16">
        <v>2.0934782608695653E-3</v>
      </c>
      <c r="C184" s="7">
        <v>437.36637467018465</v>
      </c>
      <c r="D184" s="16">
        <v>2.0421695790548253E-3</v>
      </c>
      <c r="E184" s="12">
        <v>428.55404569190603</v>
      </c>
      <c r="F184" s="16">
        <v>2.0652173913043477E-3</v>
      </c>
    </row>
    <row r="185" spans="1:6" x14ac:dyDescent="0.25">
      <c r="A185" s="7">
        <v>420.28982849604222</v>
      </c>
      <c r="B185" s="16">
        <v>2.11256038647343E-3</v>
      </c>
      <c r="C185" s="7">
        <v>440.98524538258573</v>
      </c>
      <c r="D185" s="16">
        <v>2.0613252867351228E-3</v>
      </c>
      <c r="E185" s="12">
        <v>432.11790469973897</v>
      </c>
      <c r="F185" s="16">
        <v>2.0815217391304346E-3</v>
      </c>
    </row>
    <row r="186" spans="1:6" x14ac:dyDescent="0.25">
      <c r="A186" s="7">
        <v>420.28982849604222</v>
      </c>
      <c r="B186" s="16">
        <v>2.11256038647343E-3</v>
      </c>
      <c r="C186" s="7">
        <v>444.47487071240096</v>
      </c>
      <c r="D186" s="16">
        <v>2.0805110190356092E-3</v>
      </c>
      <c r="E186" s="12">
        <v>432.11790469973897</v>
      </c>
      <c r="F186" s="16">
        <v>2.0815217391304346E-3</v>
      </c>
    </row>
    <row r="187" spans="1:6" x14ac:dyDescent="0.25">
      <c r="A187" s="7">
        <v>423.79850923482849</v>
      </c>
      <c r="B187" s="16">
        <v>2.1344806763285025E-3</v>
      </c>
      <c r="C187" s="7">
        <v>448.09374142480203</v>
      </c>
      <c r="D187" s="16">
        <v>2.0996817390260014E-3</v>
      </c>
      <c r="E187" s="12">
        <v>435.6817637075718</v>
      </c>
      <c r="F187" s="16">
        <v>2.1114130434782608E-3</v>
      </c>
    </row>
    <row r="188" spans="1:6" x14ac:dyDescent="0.25">
      <c r="A188" s="7">
        <v>427.18187994722962</v>
      </c>
      <c r="B188" s="16">
        <v>2.1620169082125604E-3</v>
      </c>
      <c r="C188" s="7">
        <v>448.09374142480203</v>
      </c>
      <c r="D188" s="16">
        <v>2.0996817390260014E-3</v>
      </c>
      <c r="E188" s="12">
        <v>439.24562271540469</v>
      </c>
      <c r="F188" s="16">
        <v>2.1467391304347827E-3</v>
      </c>
    </row>
    <row r="189" spans="1:6" x14ac:dyDescent="0.25">
      <c r="A189" s="7">
        <v>430.56525065963064</v>
      </c>
      <c r="B189" s="16">
        <v>2.1812198067632849E-3</v>
      </c>
      <c r="C189" s="7">
        <v>451.58336675461737</v>
      </c>
      <c r="D189" s="16">
        <v>2.1188374467062993E-3</v>
      </c>
      <c r="E189" s="12">
        <v>442.68220104438649</v>
      </c>
      <c r="F189" s="16">
        <v>2.157608695652174E-3</v>
      </c>
    </row>
    <row r="190" spans="1:6" x14ac:dyDescent="0.25">
      <c r="A190" s="7">
        <v>430.56525065963064</v>
      </c>
      <c r="B190" s="16">
        <v>2.1812198067632849E-3</v>
      </c>
      <c r="C190" s="7">
        <v>455.20223746701839</v>
      </c>
      <c r="D190" s="16">
        <v>2.1462048880081666E-3</v>
      </c>
      <c r="E190" s="12">
        <v>442.68220104438649</v>
      </c>
      <c r="F190" s="16">
        <v>2.157608695652174E-3</v>
      </c>
    </row>
    <row r="191" spans="1:6" x14ac:dyDescent="0.25">
      <c r="A191" s="7">
        <v>434.0739313984169</v>
      </c>
      <c r="B191" s="16">
        <v>2.2032004830917877E-3</v>
      </c>
      <c r="C191" s="7">
        <v>458.69186279683368</v>
      </c>
      <c r="D191" s="16">
        <v>2.173572329310034E-3</v>
      </c>
      <c r="E191" s="12">
        <v>446.11877937336817</v>
      </c>
      <c r="F191" s="16">
        <v>2.1684782608695653E-3</v>
      </c>
    </row>
    <row r="192" spans="1:6" x14ac:dyDescent="0.25">
      <c r="A192" s="7">
        <v>437.45730211081798</v>
      </c>
      <c r="B192" s="16">
        <v>2.2278985507246376E-3</v>
      </c>
      <c r="C192" s="7">
        <v>458.69186279683368</v>
      </c>
      <c r="D192" s="16">
        <v>2.173572329310034E-3</v>
      </c>
      <c r="E192" s="12">
        <v>449.55535770234985</v>
      </c>
      <c r="F192" s="16">
        <v>2.1875000000000002E-3</v>
      </c>
    </row>
    <row r="193" spans="1:6" x14ac:dyDescent="0.25">
      <c r="A193" s="7">
        <v>437.45730211081798</v>
      </c>
      <c r="B193" s="16">
        <v>2.2278985507246376E-3</v>
      </c>
      <c r="C193" s="7">
        <v>462.18148812664907</v>
      </c>
      <c r="D193" s="16">
        <v>2.1872785684261091E-3</v>
      </c>
      <c r="E193" s="12">
        <v>449.55535770234985</v>
      </c>
      <c r="F193" s="16">
        <v>2.1875000000000002E-3</v>
      </c>
    </row>
    <row r="194" spans="1:6" x14ac:dyDescent="0.25">
      <c r="A194" s="7">
        <v>440.96598284960419</v>
      </c>
      <c r="B194" s="16">
        <v>2.2443236714975849E-3</v>
      </c>
      <c r="C194" s="7">
        <v>465.80035883905003</v>
      </c>
      <c r="D194" s="16">
        <v>2.2009397706119014E-3</v>
      </c>
      <c r="E194" s="12">
        <v>453.11921671018285</v>
      </c>
      <c r="F194" s="16">
        <v>2.1983695652173915E-3</v>
      </c>
    </row>
    <row r="195" spans="1:6" x14ac:dyDescent="0.25">
      <c r="A195" s="7">
        <v>444.47466358839051</v>
      </c>
      <c r="B195" s="16">
        <v>2.2608091787439614E-3</v>
      </c>
      <c r="C195" s="7">
        <v>465.80035883905003</v>
      </c>
      <c r="D195" s="16">
        <v>2.2009397706119014E-3</v>
      </c>
      <c r="E195" s="12">
        <v>456.55579503916448</v>
      </c>
      <c r="F195" s="16">
        <v>2.2228260869565216E-3</v>
      </c>
    </row>
    <row r="196" spans="1:6" x14ac:dyDescent="0.25">
      <c r="A196" s="7">
        <v>447.85803430079164</v>
      </c>
      <c r="B196" s="16">
        <v>2.2690821256038645E-3</v>
      </c>
      <c r="C196" s="7">
        <v>469.41922955145111</v>
      </c>
      <c r="D196" s="16">
        <v>2.2201104906022936E-3</v>
      </c>
      <c r="E196" s="12">
        <v>460.11965404699737</v>
      </c>
      <c r="F196" s="16">
        <v>2.2418478260869566E-3</v>
      </c>
    </row>
    <row r="197" spans="1:6" x14ac:dyDescent="0.25">
      <c r="A197" s="7">
        <v>447.85803430079164</v>
      </c>
      <c r="B197" s="16">
        <v>2.2690821256038645E-3</v>
      </c>
      <c r="C197" s="7">
        <v>472.90885488126651</v>
      </c>
      <c r="D197" s="16">
        <v>2.2392812105926857E-3</v>
      </c>
      <c r="E197" s="12">
        <v>460.11965404699737</v>
      </c>
      <c r="F197" s="16">
        <v>2.2418478260869566E-3</v>
      </c>
    </row>
    <row r="198" spans="1:6" x14ac:dyDescent="0.25">
      <c r="A198" s="7">
        <v>451.2414050131926</v>
      </c>
      <c r="B198" s="16">
        <v>2.2910024154589375E-3</v>
      </c>
      <c r="C198" s="7">
        <v>476.39848021108173</v>
      </c>
      <c r="D198" s="16">
        <v>2.2666486518945535E-3</v>
      </c>
      <c r="E198" s="12">
        <v>463.55623237597916</v>
      </c>
      <c r="F198" s="16">
        <v>2.2635869565217391E-3</v>
      </c>
    </row>
    <row r="199" spans="1:6" x14ac:dyDescent="0.25">
      <c r="A199" s="7">
        <v>454.62477572559374</v>
      </c>
      <c r="B199" s="16">
        <v>2.3046497584541066E-3</v>
      </c>
      <c r="C199" s="7">
        <v>476.39848021108173</v>
      </c>
      <c r="D199" s="16">
        <v>2.2666486518945535E-3</v>
      </c>
      <c r="E199" s="12">
        <v>467.12009138381205</v>
      </c>
      <c r="F199" s="16">
        <v>2.2798913043478261E-3</v>
      </c>
    </row>
    <row r="200" spans="1:6" x14ac:dyDescent="0.25">
      <c r="A200" s="7">
        <v>458.13345646438</v>
      </c>
      <c r="B200" s="16">
        <v>2.326509661835749E-3</v>
      </c>
      <c r="C200" s="7">
        <v>480.01735092348275</v>
      </c>
      <c r="D200" s="16">
        <v>2.3049450549450551E-3</v>
      </c>
      <c r="E200" s="12">
        <v>470.42938903394258</v>
      </c>
      <c r="F200" s="16">
        <v>2.3070652173913047E-3</v>
      </c>
    </row>
    <row r="201" spans="1:6" x14ac:dyDescent="0.25">
      <c r="A201" s="7">
        <v>458.13345646438</v>
      </c>
      <c r="B201" s="16">
        <v>2.326509661835749E-3</v>
      </c>
      <c r="C201" s="7">
        <v>483.50697625329815</v>
      </c>
      <c r="D201" s="16">
        <v>2.3405092175583977E-3</v>
      </c>
      <c r="E201" s="12">
        <v>470.42938903394258</v>
      </c>
      <c r="F201" s="16">
        <v>2.3070652173913047E-3</v>
      </c>
    </row>
    <row r="202" spans="1:6" x14ac:dyDescent="0.25">
      <c r="A202" s="7">
        <v>461.64213720316633</v>
      </c>
      <c r="B202" s="16">
        <v>2.3484903381642513E-3</v>
      </c>
      <c r="C202" s="7">
        <v>486.99660158311337</v>
      </c>
      <c r="D202" s="16">
        <v>2.3623971656758541E-3</v>
      </c>
      <c r="E202" s="12">
        <v>473.99324804177553</v>
      </c>
      <c r="F202" s="16">
        <v>2.3396739130434781E-3</v>
      </c>
    </row>
    <row r="203" spans="1:6" x14ac:dyDescent="0.25">
      <c r="A203" s="7">
        <v>465.02550791556729</v>
      </c>
      <c r="B203" s="16">
        <v>2.367753623188406E-3</v>
      </c>
      <c r="C203" s="7">
        <v>486.99660158311337</v>
      </c>
      <c r="D203" s="16">
        <v>2.3623971656758541E-3</v>
      </c>
      <c r="E203" s="12">
        <v>477.55710704960842</v>
      </c>
      <c r="F203" s="16">
        <v>2.3532608695652178E-3</v>
      </c>
    </row>
    <row r="204" spans="1:6" x14ac:dyDescent="0.25">
      <c r="A204" s="7">
        <v>465.02550791556729</v>
      </c>
      <c r="B204" s="16">
        <v>2.367753623188406E-3</v>
      </c>
      <c r="C204" s="7">
        <v>490.61547229551445</v>
      </c>
      <c r="D204" s="16">
        <v>2.3870323665405634E-3</v>
      </c>
      <c r="E204" s="12">
        <v>477.55710704960842</v>
      </c>
      <c r="F204" s="16">
        <v>2.3532608695652178E-3</v>
      </c>
    </row>
    <row r="205" spans="1:6" x14ac:dyDescent="0.25">
      <c r="A205" s="7">
        <v>468.53418865435356</v>
      </c>
      <c r="B205" s="16">
        <v>2.3870169082125603E-3</v>
      </c>
      <c r="C205" s="7">
        <v>494.23434300791547</v>
      </c>
      <c r="D205" s="16">
        <v>2.4007235933465442E-3</v>
      </c>
      <c r="E205" s="12">
        <v>480.99368537859004</v>
      </c>
      <c r="F205" s="16">
        <v>2.3831521739130436E-3</v>
      </c>
    </row>
    <row r="206" spans="1:6" x14ac:dyDescent="0.25">
      <c r="A206" s="7">
        <v>471.91755936675469</v>
      </c>
      <c r="B206" s="16">
        <v>2.4062198067632849E-3</v>
      </c>
      <c r="C206" s="7">
        <v>494.23434300791547</v>
      </c>
      <c r="D206" s="16">
        <v>2.4007235933465442E-3</v>
      </c>
      <c r="E206" s="12">
        <v>484.43026370757184</v>
      </c>
      <c r="F206" s="16">
        <v>2.4048913043478262E-3</v>
      </c>
    </row>
    <row r="207" spans="1:6" x14ac:dyDescent="0.25">
      <c r="A207" s="7">
        <v>475.30093007915571</v>
      </c>
      <c r="B207" s="16">
        <v>2.4253623188405797E-3</v>
      </c>
      <c r="C207" s="7">
        <v>497.72396833773087</v>
      </c>
      <c r="D207" s="16">
        <v>2.4226115414640007E-3</v>
      </c>
      <c r="E207" s="12">
        <v>487.99412271540473</v>
      </c>
      <c r="F207" s="16">
        <v>2.4293478260869568E-3</v>
      </c>
    </row>
    <row r="208" spans="1:6" x14ac:dyDescent="0.25">
      <c r="A208" s="7">
        <v>475.30093007915571</v>
      </c>
      <c r="B208" s="16">
        <v>2.4253623188405797E-3</v>
      </c>
      <c r="C208" s="7">
        <v>501.21359366754609</v>
      </c>
      <c r="D208" s="16">
        <v>2.4363027682699815E-3</v>
      </c>
      <c r="E208" s="12">
        <v>487.99412271540473</v>
      </c>
      <c r="F208" s="16">
        <v>2.4293478260869568E-3</v>
      </c>
    </row>
    <row r="209" spans="1:6" x14ac:dyDescent="0.25">
      <c r="A209" s="7">
        <v>478.80961081794197</v>
      </c>
      <c r="B209" s="16">
        <v>2.4581521739130432E-3</v>
      </c>
      <c r="C209" s="7">
        <v>504.70321899736143</v>
      </c>
      <c r="D209" s="16">
        <v>2.4527412478232151E-3</v>
      </c>
      <c r="E209" s="12">
        <v>491.43070104438641</v>
      </c>
      <c r="F209" s="16">
        <v>2.4592391304347825E-3</v>
      </c>
    </row>
    <row r="210" spans="1:6" x14ac:dyDescent="0.25">
      <c r="A210" s="7">
        <v>482.1929815303431</v>
      </c>
      <c r="B210" s="16">
        <v>2.4746376811594206E-3</v>
      </c>
      <c r="C210" s="7">
        <v>504.70321899736143</v>
      </c>
      <c r="D210" s="16">
        <v>2.4527412478232151E-3</v>
      </c>
      <c r="E210" s="12">
        <v>494.86727937336815</v>
      </c>
      <c r="F210" s="16">
        <v>2.4918478260869564E-3</v>
      </c>
    </row>
    <row r="211" spans="1:6" x14ac:dyDescent="0.25">
      <c r="A211" s="7">
        <v>485.57635224274406</v>
      </c>
      <c r="B211" s="16">
        <v>2.488405797101449E-3</v>
      </c>
      <c r="C211" s="7">
        <v>508.19284432717672</v>
      </c>
      <c r="D211" s="16">
        <v>2.4609529814447846E-3</v>
      </c>
      <c r="E211" s="12">
        <v>494.86727937336815</v>
      </c>
      <c r="F211" s="16">
        <v>2.4918478260869564E-3</v>
      </c>
    </row>
    <row r="212" spans="1:6" x14ac:dyDescent="0.25">
      <c r="A212" s="7">
        <v>485.57635224274406</v>
      </c>
      <c r="B212" s="16">
        <v>2.488405797101449E-3</v>
      </c>
      <c r="C212" s="7">
        <v>511.68246965699205</v>
      </c>
      <c r="D212" s="16">
        <v>2.4773464240677354E-3</v>
      </c>
      <c r="E212" s="12">
        <v>498.30385770234983</v>
      </c>
      <c r="F212" s="16">
        <v>2.5135869565217389E-3</v>
      </c>
    </row>
    <row r="213" spans="1:6" x14ac:dyDescent="0.25">
      <c r="A213" s="7">
        <v>488.9597229551452</v>
      </c>
      <c r="B213" s="16">
        <v>2.5157608695652173E-3</v>
      </c>
      <c r="C213" s="7">
        <v>511.68246965699205</v>
      </c>
      <c r="D213" s="16">
        <v>2.4773464240677354E-3</v>
      </c>
      <c r="E213" s="12">
        <v>501.74043603133163</v>
      </c>
      <c r="F213" s="16">
        <v>2.5461956521739132E-3</v>
      </c>
    </row>
    <row r="214" spans="1:6" x14ac:dyDescent="0.25">
      <c r="A214" s="7">
        <v>492.46840369393146</v>
      </c>
      <c r="B214" s="16">
        <v>2.5431159420289855E-3</v>
      </c>
      <c r="C214" s="7">
        <v>515.30134036939307</v>
      </c>
      <c r="D214" s="16">
        <v>2.4992043475650033E-3</v>
      </c>
      <c r="E214" s="12">
        <v>505.04973368146216</v>
      </c>
      <c r="F214" s="16">
        <v>2.5815217391304346E-3</v>
      </c>
    </row>
    <row r="215" spans="1:6" x14ac:dyDescent="0.25">
      <c r="A215" s="7">
        <v>492.46840369393146</v>
      </c>
      <c r="B215" s="16">
        <v>2.5431159420289855E-3</v>
      </c>
      <c r="C215" s="7">
        <v>518.7909656992083</v>
      </c>
      <c r="D215" s="16">
        <v>2.5237945114994294E-3</v>
      </c>
      <c r="E215" s="12">
        <v>505.04973368146216</v>
      </c>
      <c r="F215" s="16">
        <v>2.5815217391304346E-3</v>
      </c>
    </row>
    <row r="216" spans="1:6" x14ac:dyDescent="0.25">
      <c r="A216" s="7">
        <v>495.85177440633242</v>
      </c>
      <c r="B216" s="16">
        <v>2.5622584541062799E-3</v>
      </c>
      <c r="C216" s="7">
        <v>522.40983641160949</v>
      </c>
      <c r="D216" s="16">
        <v>2.5456524349966973E-3</v>
      </c>
      <c r="E216" s="12">
        <v>508.4863120104439</v>
      </c>
      <c r="F216" s="16">
        <v>2.6059782608695652E-3</v>
      </c>
    </row>
    <row r="217" spans="1:6" x14ac:dyDescent="0.25">
      <c r="A217" s="7">
        <v>499.23514511873356</v>
      </c>
      <c r="B217" s="16">
        <v>2.5731884057971013E-3</v>
      </c>
      <c r="C217" s="7">
        <v>522.40983641160949</v>
      </c>
      <c r="D217" s="16">
        <v>2.5456524349966973E-3</v>
      </c>
      <c r="E217" s="12">
        <v>511.92289033942558</v>
      </c>
      <c r="F217" s="16">
        <v>2.6249999999999997E-3</v>
      </c>
    </row>
    <row r="218" spans="1:6" x14ac:dyDescent="0.25">
      <c r="A218" s="7">
        <v>502.61851583113457</v>
      </c>
      <c r="B218" s="16">
        <v>2.6032004830917875E-3</v>
      </c>
      <c r="C218" s="7">
        <v>525.89946174142472</v>
      </c>
      <c r="D218" s="16">
        <v>2.5593136371824896E-3</v>
      </c>
      <c r="E218" s="12">
        <v>515.35946866840732</v>
      </c>
      <c r="F218" s="16">
        <v>2.6603260869565216E-3</v>
      </c>
    </row>
    <row r="219" spans="1:6" x14ac:dyDescent="0.25">
      <c r="A219" s="7">
        <v>502.61851583113457</v>
      </c>
      <c r="B219" s="16">
        <v>2.6032004830917875E-3</v>
      </c>
      <c r="C219" s="7">
        <v>529.38908707124006</v>
      </c>
      <c r="D219" s="16">
        <v>2.5811715606797571E-3</v>
      </c>
      <c r="E219" s="12">
        <v>515.35946866840732</v>
      </c>
      <c r="F219" s="16">
        <v>2.6603260869565216E-3</v>
      </c>
    </row>
    <row r="220" spans="1:6" x14ac:dyDescent="0.25">
      <c r="A220" s="7">
        <v>506.00188654353565</v>
      </c>
      <c r="B220" s="16">
        <v>2.6277777777777775E-3</v>
      </c>
      <c r="C220" s="7">
        <v>532.8787124010554</v>
      </c>
      <c r="D220" s="16">
        <v>2.6166906863628174E-3</v>
      </c>
      <c r="E220" s="12">
        <v>518.79604699738911</v>
      </c>
      <c r="F220" s="16">
        <v>2.6983695652173911E-3</v>
      </c>
    </row>
    <row r="221" spans="1:6" x14ac:dyDescent="0.25">
      <c r="A221" s="7">
        <v>509.38525725593672</v>
      </c>
      <c r="B221" s="16">
        <v>2.6522342995169081E-3</v>
      </c>
      <c r="C221" s="7">
        <v>532.8787124010554</v>
      </c>
      <c r="D221" s="16">
        <v>2.6166906863628174E-3</v>
      </c>
      <c r="E221" s="12">
        <v>522.1053446475197</v>
      </c>
      <c r="F221" s="16">
        <v>2.7391304347826086E-3</v>
      </c>
    </row>
    <row r="222" spans="1:6" x14ac:dyDescent="0.25">
      <c r="A222" s="7">
        <v>509.38525725593672</v>
      </c>
      <c r="B222" s="16">
        <v>2.6522342995169081E-3</v>
      </c>
      <c r="C222" s="7">
        <v>536.36833773087062</v>
      </c>
      <c r="D222" s="16">
        <v>2.6631387737945113E-3</v>
      </c>
      <c r="E222" s="12">
        <v>522.1053446475197</v>
      </c>
      <c r="F222" s="16">
        <v>2.7391304347826086E-3</v>
      </c>
    </row>
    <row r="223" spans="1:6" x14ac:dyDescent="0.25">
      <c r="A223" s="7">
        <v>512.89393799472305</v>
      </c>
      <c r="B223" s="16">
        <v>2.6794082125603863E-3</v>
      </c>
      <c r="C223" s="7">
        <v>539.85796306068596</v>
      </c>
      <c r="D223" s="16">
        <v>2.7123191016633639E-3</v>
      </c>
      <c r="E223" s="12">
        <v>525.41464229765018</v>
      </c>
      <c r="F223" s="16">
        <v>2.7853260869565213E-3</v>
      </c>
    </row>
    <row r="224" spans="1:6" x14ac:dyDescent="0.25">
      <c r="A224" s="7">
        <v>516.27730870712401</v>
      </c>
      <c r="B224" s="16">
        <v>2.7065821256038649E-3</v>
      </c>
      <c r="C224" s="7">
        <v>539.85796306068596</v>
      </c>
      <c r="D224" s="16">
        <v>2.7123191016633639E-3</v>
      </c>
      <c r="E224" s="12">
        <v>528.59665926892956</v>
      </c>
      <c r="F224" s="16">
        <v>2.8451086956521737E-3</v>
      </c>
    </row>
    <row r="225" spans="1:6" x14ac:dyDescent="0.25">
      <c r="A225" s="7">
        <v>519.66067941952508</v>
      </c>
      <c r="B225" s="16">
        <v>2.7147342995169081E-3</v>
      </c>
      <c r="C225" s="7">
        <v>543.34758839050119</v>
      </c>
      <c r="D225" s="16">
        <v>2.7587671890950578E-3</v>
      </c>
      <c r="E225" s="12">
        <v>531.90595691906003</v>
      </c>
      <c r="F225" s="16">
        <v>2.9076086956521738E-3</v>
      </c>
    </row>
    <row r="226" spans="1:6" x14ac:dyDescent="0.25">
      <c r="A226" s="7">
        <v>519.66067941952508</v>
      </c>
      <c r="B226" s="16">
        <v>2.7147342995169081E-3</v>
      </c>
      <c r="C226" s="7">
        <v>546.83721372031653</v>
      </c>
      <c r="D226" s="16">
        <v>2.7915540743409595E-3</v>
      </c>
      <c r="E226" s="12">
        <v>531.90595691906003</v>
      </c>
      <c r="F226" s="16">
        <v>2.9076086956521738E-3</v>
      </c>
    </row>
    <row r="227" spans="1:6" x14ac:dyDescent="0.25">
      <c r="A227" s="7">
        <v>523.04405013192616</v>
      </c>
      <c r="B227" s="16">
        <v>2.75006038647343E-3</v>
      </c>
      <c r="C227" s="7">
        <v>550.32683905013187</v>
      </c>
      <c r="D227" s="16">
        <v>2.8024830360895933E-3</v>
      </c>
      <c r="E227" s="12">
        <v>535.21525456919062</v>
      </c>
      <c r="F227" s="16">
        <v>2.9673913043478258E-3</v>
      </c>
    </row>
    <row r="228" spans="1:6" x14ac:dyDescent="0.25">
      <c r="A228" s="7">
        <v>526.42742084432723</v>
      </c>
      <c r="B228" s="16">
        <v>2.7934782608695649E-3</v>
      </c>
      <c r="C228" s="7">
        <v>550.32683905013187</v>
      </c>
      <c r="D228" s="16">
        <v>2.8024830360895933E-3</v>
      </c>
      <c r="E228" s="12">
        <v>538.52455221932121</v>
      </c>
      <c r="F228" s="16">
        <v>3.0380434782608695E-3</v>
      </c>
    </row>
    <row r="229" spans="1:6" x14ac:dyDescent="0.25">
      <c r="A229" s="7">
        <v>529.81079155672819</v>
      </c>
      <c r="B229" s="16">
        <v>2.8530797101449278E-3</v>
      </c>
      <c r="C229" s="7">
        <v>553.68721899736147</v>
      </c>
      <c r="D229" s="16">
        <v>2.8216087191497027E-3</v>
      </c>
      <c r="E229" s="12">
        <v>541.70656919060059</v>
      </c>
      <c r="F229" s="16">
        <v>3.0978260869565215E-3</v>
      </c>
    </row>
    <row r="230" spans="1:6" x14ac:dyDescent="0.25">
      <c r="A230" s="7">
        <v>529.81079155672819</v>
      </c>
      <c r="B230" s="16">
        <v>2.8530797101449278E-3</v>
      </c>
      <c r="C230" s="7">
        <v>557.1768443271767</v>
      </c>
      <c r="D230" s="16">
        <v>2.8352699213354949E-3</v>
      </c>
      <c r="E230" s="12">
        <v>541.70656919060059</v>
      </c>
      <c r="F230" s="16">
        <v>3.0978260869565215E-3</v>
      </c>
    </row>
    <row r="231" spans="1:6" x14ac:dyDescent="0.25">
      <c r="A231" s="7">
        <v>533.06885224274413</v>
      </c>
      <c r="B231" s="16">
        <v>2.914794685990338E-3</v>
      </c>
      <c r="C231" s="7">
        <v>560.66646965699204</v>
      </c>
      <c r="D231" s="16">
        <v>2.8598600852699214E-3</v>
      </c>
      <c r="E231" s="12">
        <v>544.88858616187997</v>
      </c>
      <c r="F231" s="16">
        <v>3.2092391304347823E-3</v>
      </c>
    </row>
    <row r="232" spans="1:6" x14ac:dyDescent="0.25">
      <c r="A232" s="7">
        <v>536.32691292875995</v>
      </c>
      <c r="B232" s="16">
        <v>2.9707729468599034E-3</v>
      </c>
      <c r="C232" s="7">
        <v>560.66646965699204</v>
      </c>
      <c r="D232" s="16">
        <v>2.8598600852699214E-3</v>
      </c>
      <c r="E232" s="12">
        <v>547.56148041775464</v>
      </c>
      <c r="F232" s="16">
        <v>3.3695652173913043E-3</v>
      </c>
    </row>
    <row r="233" spans="1:6" x14ac:dyDescent="0.25">
      <c r="A233" s="7">
        <v>536.32691292875995</v>
      </c>
      <c r="B233" s="16">
        <v>2.9707729468599034E-3</v>
      </c>
      <c r="C233" s="7">
        <v>564.02684960422152</v>
      </c>
      <c r="D233" s="16">
        <v>2.8926469705158231E-3</v>
      </c>
      <c r="E233" s="12">
        <v>547.56148041775464</v>
      </c>
      <c r="F233" s="16">
        <v>3.3695652173913043E-3</v>
      </c>
    </row>
    <row r="234" spans="1:6" x14ac:dyDescent="0.25">
      <c r="A234" s="7">
        <v>539.58497361477578</v>
      </c>
      <c r="B234" s="16">
        <v>3.0346618357487923E-3</v>
      </c>
      <c r="C234" s="7">
        <v>567.38722955145113</v>
      </c>
      <c r="D234" s="16">
        <v>2.9445445265117395E-3</v>
      </c>
      <c r="E234" s="12">
        <v>550.4889360313316</v>
      </c>
      <c r="F234" s="16">
        <v>3.5054347826086957E-3</v>
      </c>
    </row>
    <row r="235" spans="1:6" x14ac:dyDescent="0.25">
      <c r="A235" s="7">
        <v>542.71772427440635</v>
      </c>
      <c r="B235" s="16">
        <v>3.1059782608695652E-3</v>
      </c>
      <c r="C235" s="7">
        <v>567.38722955145113</v>
      </c>
      <c r="D235" s="16">
        <v>2.9445445265117395E-3</v>
      </c>
      <c r="E235" s="12">
        <v>552.90726892950386</v>
      </c>
      <c r="F235" s="16">
        <v>3.7201086956521741E-3</v>
      </c>
    </row>
    <row r="236" spans="1:6" x14ac:dyDescent="0.25">
      <c r="A236" s="7">
        <v>545.72516490765179</v>
      </c>
      <c r="B236" s="16">
        <v>3.1516908212560384E-3</v>
      </c>
      <c r="C236" s="7">
        <v>570.61836411609488</v>
      </c>
      <c r="D236" s="16">
        <v>3.0046237915090377E-3</v>
      </c>
      <c r="E236" s="12">
        <v>554.68919843342042</v>
      </c>
      <c r="F236" s="16">
        <v>4.0733695652173914E-3</v>
      </c>
    </row>
    <row r="237" spans="1:6" x14ac:dyDescent="0.25">
      <c r="A237" s="7">
        <v>545.72516490765179</v>
      </c>
      <c r="B237" s="16">
        <v>3.1516908212560384E-3</v>
      </c>
      <c r="C237" s="7">
        <v>573.7202532981529</v>
      </c>
      <c r="D237" s="16">
        <v>3.015357593226446E-3</v>
      </c>
      <c r="E237" s="12">
        <v>554.68919843342042</v>
      </c>
      <c r="F237" s="16">
        <v>4.0733695652173914E-3</v>
      </c>
    </row>
    <row r="238" spans="1:6" x14ac:dyDescent="0.25">
      <c r="A238" s="7">
        <v>548.60729551451197</v>
      </c>
      <c r="B238" s="16">
        <v>3.3266304347826089E-3</v>
      </c>
      <c r="C238" s="7">
        <v>576.69289709762529</v>
      </c>
      <c r="D238" s="16">
        <v>3.0726745931663963E-3</v>
      </c>
      <c r="E238" s="12">
        <v>555.96200522193215</v>
      </c>
      <c r="F238" s="16">
        <v>4.459239130434783E-3</v>
      </c>
    </row>
    <row r="239" spans="1:6" x14ac:dyDescent="0.25">
      <c r="A239" s="7">
        <v>550.86287598944591</v>
      </c>
      <c r="B239" s="16">
        <v>3.4010265700483095E-3</v>
      </c>
      <c r="C239" s="7">
        <v>576.69289709762529</v>
      </c>
      <c r="D239" s="16">
        <v>3.0726745931663963E-3</v>
      </c>
      <c r="E239" s="12">
        <v>556.59840861618795</v>
      </c>
      <c r="F239" s="16">
        <v>4.9103260869565214E-3</v>
      </c>
    </row>
    <row r="240" spans="1:6" x14ac:dyDescent="0.25">
      <c r="A240" s="7">
        <v>552.61721635883907</v>
      </c>
      <c r="B240" s="16">
        <v>3.4593599033816425E-3</v>
      </c>
      <c r="C240" s="7">
        <v>579.53629551451183</v>
      </c>
      <c r="D240" s="16">
        <v>3.1299465561760642E-3</v>
      </c>
      <c r="E240" s="12">
        <v>557.8712154046998</v>
      </c>
      <c r="F240" s="16">
        <v>5.4646739130434782E-3</v>
      </c>
    </row>
    <row r="241" spans="1:6" x14ac:dyDescent="0.25">
      <c r="A241" s="7">
        <v>552.61721635883907</v>
      </c>
      <c r="B241" s="16">
        <v>3.4593599033816425E-3</v>
      </c>
      <c r="C241" s="7">
        <v>581.60422163588373</v>
      </c>
      <c r="D241" s="16">
        <v>3.2228427310394521E-3</v>
      </c>
      <c r="E241" s="12">
        <v>557.8712154046998</v>
      </c>
      <c r="F241" s="16">
        <v>5.4646739130434782E-3</v>
      </c>
    </row>
    <row r="242" spans="1:6" x14ac:dyDescent="0.25">
      <c r="A242" s="7">
        <v>552.99314643799471</v>
      </c>
      <c r="B242" s="16">
        <v>3.5704710144927538E-3</v>
      </c>
      <c r="C242" s="7">
        <v>581.60422163588373</v>
      </c>
      <c r="D242" s="16">
        <v>3.2228427310394521E-3</v>
      </c>
      <c r="E242" s="12">
        <v>556.34384725848565</v>
      </c>
      <c r="F242" s="16">
        <v>5.9918478260869565E-3</v>
      </c>
    </row>
    <row r="243" spans="1:6" x14ac:dyDescent="0.25">
      <c r="A243" s="7">
        <v>552.74252638522421</v>
      </c>
      <c r="B243" s="16">
        <v>3.6260265700483094E-3</v>
      </c>
      <c r="C243" s="7">
        <v>584.05988390501318</v>
      </c>
      <c r="D243" s="16">
        <v>3.3212033867771572E-3</v>
      </c>
      <c r="E243" s="12">
        <v>555.70744386422984</v>
      </c>
      <c r="F243" s="16">
        <v>6.8478260869565214E-3</v>
      </c>
    </row>
    <row r="244" spans="1:6" x14ac:dyDescent="0.25">
      <c r="A244" s="7">
        <v>552.74252638522421</v>
      </c>
      <c r="B244" s="16">
        <v>3.6260265700483094E-3</v>
      </c>
      <c r="C244" s="7">
        <v>585.74007387862787</v>
      </c>
      <c r="D244" s="16">
        <v>3.4195640425148622E-3</v>
      </c>
      <c r="E244" s="12">
        <v>555.70744386422984</v>
      </c>
      <c r="F244" s="16">
        <v>6.8478260869565214E-3</v>
      </c>
    </row>
    <row r="245" spans="1:6" x14ac:dyDescent="0.25">
      <c r="A245" s="7">
        <v>553.11845646437996</v>
      </c>
      <c r="B245" s="16">
        <v>3.6982487922705316E-3</v>
      </c>
      <c r="C245" s="7">
        <v>586.64479155672814</v>
      </c>
      <c r="D245" s="16">
        <v>3.5124602173782502E-3</v>
      </c>
      <c r="E245" s="12">
        <v>558.1257767624021</v>
      </c>
      <c r="F245" s="16">
        <v>7.635869565217392E-3</v>
      </c>
    </row>
    <row r="246" spans="1:6" x14ac:dyDescent="0.25">
      <c r="A246" s="7">
        <v>554.49686675461737</v>
      </c>
      <c r="B246" s="16">
        <v>3.814915458937198E-3</v>
      </c>
      <c r="C246" s="7">
        <v>586.64479155672814</v>
      </c>
      <c r="D246" s="16">
        <v>3.5124602173782502E-3</v>
      </c>
      <c r="E246" s="12">
        <v>555.70744386422984</v>
      </c>
      <c r="F246" s="16">
        <v>7.9538043478260857E-3</v>
      </c>
    </row>
    <row r="247" spans="1:6" x14ac:dyDescent="0.25">
      <c r="A247" s="7">
        <v>553.87031662269135</v>
      </c>
      <c r="B247" s="16">
        <v>4.2621376811594206E-3</v>
      </c>
      <c r="C247" s="7">
        <v>588.71271767810026</v>
      </c>
      <c r="D247" s="16">
        <v>3.6299465561760642E-3</v>
      </c>
      <c r="E247" s="12">
        <v>559.39858355091383</v>
      </c>
      <c r="F247" s="16">
        <v>8.7201086956521755E-3</v>
      </c>
    </row>
    <row r="248" spans="1:6" x14ac:dyDescent="0.25">
      <c r="A248" s="7">
        <v>553.87031662269135</v>
      </c>
      <c r="B248" s="16">
        <v>4.2621376811594206E-3</v>
      </c>
      <c r="C248" s="7">
        <v>587.80799999999988</v>
      </c>
      <c r="D248" s="16">
        <v>3.7064492884165017E-3</v>
      </c>
      <c r="E248" s="12">
        <v>559.39858355091383</v>
      </c>
      <c r="F248" s="16">
        <v>8.7201086956521755E-3</v>
      </c>
    </row>
    <row r="249" spans="1:6" x14ac:dyDescent="0.25">
      <c r="A249" s="7">
        <v>553.87031662269135</v>
      </c>
      <c r="B249" s="16">
        <v>4.8565821256038649E-3</v>
      </c>
      <c r="C249" s="7">
        <v>590.39290765171495</v>
      </c>
      <c r="D249" s="16">
        <v>3.9031705998919114E-3</v>
      </c>
      <c r="E249" s="12">
        <v>558.1257767624021</v>
      </c>
      <c r="F249" s="16">
        <v>9.4701086956521727E-3</v>
      </c>
    </row>
    <row r="250" spans="1:6" x14ac:dyDescent="0.25">
      <c r="A250" s="7">
        <v>552.86783641160946</v>
      </c>
      <c r="B250" s="16">
        <v>5.1843599033816424E-3</v>
      </c>
      <c r="C250" s="7">
        <v>590.39290765171495</v>
      </c>
      <c r="D250" s="16">
        <v>3.9031705998919114E-3</v>
      </c>
      <c r="E250" s="12">
        <v>560.54410966057435</v>
      </c>
      <c r="F250" s="16">
        <v>1.0328804347826088E-2</v>
      </c>
    </row>
    <row r="251" spans="1:6" x14ac:dyDescent="0.25">
      <c r="A251" s="7">
        <v>552.86783641160946</v>
      </c>
      <c r="B251" s="16">
        <v>5.1843599033816424E-3</v>
      </c>
      <c r="C251" s="7">
        <v>588.32498153034294</v>
      </c>
      <c r="D251" s="16">
        <v>3.9878700534438233E-3</v>
      </c>
      <c r="E251" s="12">
        <v>560.54410966057435</v>
      </c>
      <c r="F251" s="16">
        <v>1.0328804347826088E-2</v>
      </c>
    </row>
    <row r="252" spans="1:6" x14ac:dyDescent="0.25">
      <c r="A252" s="7">
        <v>556.00058707124003</v>
      </c>
      <c r="B252" s="16">
        <v>5.6649154589371985E-3</v>
      </c>
      <c r="C252" s="7">
        <v>588.97120844327173</v>
      </c>
      <c r="D252" s="16">
        <v>4.0834984687443702E-3</v>
      </c>
      <c r="E252" s="12">
        <v>559.27130287206273</v>
      </c>
      <c r="F252" s="16">
        <v>1.148641304347826E-2</v>
      </c>
    </row>
    <row r="253" spans="1:6" x14ac:dyDescent="0.25">
      <c r="A253" s="7">
        <v>556.37651715039578</v>
      </c>
      <c r="B253" s="16">
        <v>6.0565217391304344E-3</v>
      </c>
      <c r="C253" s="7">
        <v>588.97120844327173</v>
      </c>
      <c r="D253" s="16">
        <v>4.0834984687443702E-3</v>
      </c>
      <c r="E253" s="12">
        <v>561.94419712793729</v>
      </c>
      <c r="F253" s="16">
        <v>1.2673913043478261E-2</v>
      </c>
    </row>
    <row r="254" spans="1:6" x14ac:dyDescent="0.25">
      <c r="A254" s="7">
        <v>555.49934696569926</v>
      </c>
      <c r="B254" s="16">
        <v>6.4278985507246382E-3</v>
      </c>
      <c r="C254" s="7">
        <v>589.48818997361468</v>
      </c>
      <c r="D254" s="16">
        <v>4.1436077583618565E-3</v>
      </c>
      <c r="E254" s="12">
        <v>560.92595169712797</v>
      </c>
      <c r="F254" s="16">
        <v>1.3929347826086956E-2</v>
      </c>
    </row>
    <row r="255" spans="1:6" x14ac:dyDescent="0.25">
      <c r="A255" s="7">
        <v>555.49934696569926</v>
      </c>
      <c r="B255" s="16">
        <v>6.4278985507246382E-3</v>
      </c>
      <c r="C255" s="7">
        <v>593.23630606860149</v>
      </c>
      <c r="D255" s="16">
        <v>4.2310544646610221E-3</v>
      </c>
      <c r="E255" s="12">
        <v>560.92595169712797</v>
      </c>
      <c r="F255" s="16">
        <v>1.3929347826086956E-2</v>
      </c>
    </row>
    <row r="256" spans="1:6" x14ac:dyDescent="0.25">
      <c r="A256" s="7">
        <v>553.36907651715046</v>
      </c>
      <c r="B256" s="16">
        <v>7.3735507246376819E-3</v>
      </c>
      <c r="C256" s="7">
        <v>593.36555145118734</v>
      </c>
      <c r="D256" s="16">
        <v>4.3212183990872519E-3</v>
      </c>
      <c r="E256" s="12">
        <v>561.30779373368148</v>
      </c>
      <c r="F256" s="16">
        <v>1.5171195652173914E-2</v>
      </c>
    </row>
    <row r="257" spans="1:6" x14ac:dyDescent="0.25">
      <c r="A257" s="7">
        <v>554.62217678100262</v>
      </c>
      <c r="B257" s="16">
        <v>9.4396135265700475E-3</v>
      </c>
      <c r="C257" s="7">
        <v>593.36555145118734</v>
      </c>
      <c r="D257" s="16">
        <v>4.3212183990872519E-3</v>
      </c>
      <c r="E257" s="12">
        <v>559.90770626631854</v>
      </c>
      <c r="F257" s="16">
        <v>1.6834239130434782E-2</v>
      </c>
    </row>
    <row r="258" spans="1:6" x14ac:dyDescent="0.25">
      <c r="A258" s="7">
        <v>556.00058707124003</v>
      </c>
      <c r="B258" s="16">
        <v>1.0881763285024154E-2</v>
      </c>
      <c r="C258" s="7">
        <v>592.5900791556727</v>
      </c>
      <c r="D258" s="16">
        <v>4.468759382693809E-3</v>
      </c>
      <c r="E258" s="12">
        <v>560.92595169712797</v>
      </c>
      <c r="F258" s="16">
        <v>1.8176630434782612E-2</v>
      </c>
    </row>
    <row r="259" spans="1:6" x14ac:dyDescent="0.25">
      <c r="A259" s="7">
        <v>556.00058707124003</v>
      </c>
      <c r="B259" s="16">
        <v>1.0881763285024154E-2</v>
      </c>
      <c r="C259" s="7">
        <v>591.55611609498681</v>
      </c>
      <c r="D259" s="16">
        <v>4.7478982765868016E-3</v>
      </c>
      <c r="E259" s="12">
        <v>560.92595169712797</v>
      </c>
      <c r="F259" s="16">
        <v>1.8176630434782612E-2</v>
      </c>
    </row>
    <row r="260" spans="1:6" x14ac:dyDescent="0.25">
      <c r="A260" s="7">
        <v>556.37651715039578</v>
      </c>
      <c r="B260" s="16">
        <v>1.2179166666666668E-2</v>
      </c>
      <c r="C260" s="7">
        <v>591.42687071240107</v>
      </c>
      <c r="D260" s="16">
        <v>5.1932684801537267E-3</v>
      </c>
      <c r="E260" s="12">
        <v>560.92595169712797</v>
      </c>
      <c r="F260" s="16">
        <v>1.9603260869565216E-2</v>
      </c>
    </row>
    <row r="261" spans="1:6" x14ac:dyDescent="0.25">
      <c r="A261" s="7">
        <v>554.37155672823224</v>
      </c>
      <c r="B261" s="16">
        <v>1.3733997584541063E-2</v>
      </c>
      <c r="C261" s="7">
        <v>591.42687071240107</v>
      </c>
      <c r="D261" s="16">
        <v>5.1932684801537267E-3</v>
      </c>
      <c r="E261" s="12">
        <v>559.90770626631854</v>
      </c>
      <c r="F261" s="16">
        <v>2.1149456521739128E-2</v>
      </c>
    </row>
    <row r="262" spans="1:6" x14ac:dyDescent="0.25">
      <c r="A262" s="7">
        <v>554.37155672823224</v>
      </c>
      <c r="B262" s="16">
        <v>1.3733997584541063E-2</v>
      </c>
      <c r="C262" s="7">
        <v>593.6240422163587</v>
      </c>
      <c r="D262" s="16">
        <v>6.2761664564943255E-3</v>
      </c>
      <c r="E262" s="12">
        <v>559.90770626631854</v>
      </c>
      <c r="F262" s="16">
        <v>2.1149456521739128E-2</v>
      </c>
    </row>
    <row r="263" spans="1:6" x14ac:dyDescent="0.25">
      <c r="A263" s="7">
        <v>556.87775725593667</v>
      </c>
      <c r="B263" s="16">
        <v>1.5382427536231886E-2</v>
      </c>
      <c r="C263" s="7">
        <v>592.84856992084428</v>
      </c>
      <c r="D263" s="16">
        <v>6.8676214495886631E-3</v>
      </c>
      <c r="E263" s="12">
        <v>562.1987584856397</v>
      </c>
      <c r="F263" s="16">
        <v>2.1945652173913043E-2</v>
      </c>
    </row>
    <row r="264" spans="1:6" x14ac:dyDescent="0.25">
      <c r="A264" s="7">
        <v>558.13085751978895</v>
      </c>
      <c r="B264" s="16">
        <v>1.6980917874396137E-2</v>
      </c>
      <c r="C264" s="7">
        <v>592.84856992084428</v>
      </c>
      <c r="D264" s="16">
        <v>6.8676214495886631E-3</v>
      </c>
      <c r="E264" s="12">
        <v>575.56322976501303</v>
      </c>
      <c r="F264" s="16">
        <v>2.3279891304347825E-2</v>
      </c>
    </row>
    <row r="265" spans="1:6" x14ac:dyDescent="0.25">
      <c r="A265" s="7">
        <v>557.50430738786281</v>
      </c>
      <c r="B265" s="16">
        <v>1.8753502415458936E-2</v>
      </c>
      <c r="C265" s="7">
        <v>593.6240422163587</v>
      </c>
      <c r="D265" s="16">
        <v>7.7247492944214251E-3</v>
      </c>
      <c r="E265" s="12">
        <v>579.38165013054834</v>
      </c>
      <c r="F265" s="16">
        <v>2.4750000000000001E-2</v>
      </c>
    </row>
    <row r="266" spans="1:6" x14ac:dyDescent="0.25">
      <c r="A266" s="7">
        <v>557.50430738786281</v>
      </c>
      <c r="B266" s="16">
        <v>1.8753502415458936E-2</v>
      </c>
      <c r="C266" s="7">
        <v>594.91649604221629</v>
      </c>
      <c r="D266" s="16">
        <v>8.7220470786044547E-3</v>
      </c>
      <c r="E266" s="12">
        <v>579.38165013054834</v>
      </c>
      <c r="F266" s="16">
        <v>2.4750000000000001E-2</v>
      </c>
    </row>
    <row r="267" spans="1:6" x14ac:dyDescent="0.25">
      <c r="A267" s="7">
        <v>559.13333773087072</v>
      </c>
      <c r="B267" s="16">
        <v>2.0616666666666665E-2</v>
      </c>
      <c r="C267" s="7">
        <v>599.82782058047496</v>
      </c>
      <c r="D267" s="16">
        <v>1.1980634119978382E-2</v>
      </c>
      <c r="E267" s="12">
        <v>583.45463185378594</v>
      </c>
      <c r="F267" s="16">
        <v>2.6203804347826085E-2</v>
      </c>
    </row>
    <row r="268" spans="1:6" x14ac:dyDescent="0.25">
      <c r="A268" s="7">
        <v>560.88767810026388</v>
      </c>
      <c r="B268" s="16">
        <v>2.3308695652173913E-2</v>
      </c>
      <c r="C268" s="7">
        <v>599.82782058047496</v>
      </c>
      <c r="D268" s="16">
        <v>1.1980634119978382E-2</v>
      </c>
      <c r="E268" s="12">
        <v>587.27305221932124</v>
      </c>
      <c r="F268" s="16">
        <v>2.7646739130434785E-2</v>
      </c>
    </row>
    <row r="269" spans="1:6" x14ac:dyDescent="0.25">
      <c r="A269" s="7">
        <v>559.88519788918211</v>
      </c>
      <c r="B269" s="16">
        <v>2.5840277777777778E-2</v>
      </c>
      <c r="C269" s="7">
        <v>599.44008443271764</v>
      </c>
      <c r="D269" s="16">
        <v>1.5820587882063294E-2</v>
      </c>
      <c r="E269" s="12">
        <v>590.96419190600523</v>
      </c>
      <c r="F269" s="16">
        <v>2.9130434782608697E-2</v>
      </c>
    </row>
    <row r="270" spans="1:6" x14ac:dyDescent="0.25">
      <c r="A270" s="7">
        <v>559.88519788918211</v>
      </c>
      <c r="B270" s="16">
        <v>2.5840277777777778E-2</v>
      </c>
      <c r="C270" s="7">
        <v>599.18159366754605</v>
      </c>
      <c r="D270" s="16">
        <v>1.992752056686483E-2</v>
      </c>
      <c r="E270" s="12">
        <v>590.96419190600523</v>
      </c>
      <c r="F270" s="16">
        <v>2.9130434782608697E-2</v>
      </c>
    </row>
    <row r="271" spans="1:6" x14ac:dyDescent="0.25">
      <c r="A271" s="7">
        <v>562.2660883905013</v>
      </c>
      <c r="B271" s="16">
        <v>2.8680978260869565E-2</v>
      </c>
      <c r="C271" s="7">
        <v>605.25612664907646</v>
      </c>
      <c r="D271" s="16">
        <v>2.2972482435597189E-2</v>
      </c>
      <c r="E271" s="12">
        <v>594.52805091383811</v>
      </c>
      <c r="F271" s="16">
        <v>3.0614130434782609E-2</v>
      </c>
    </row>
    <row r="272" spans="1:6" x14ac:dyDescent="0.25">
      <c r="A272" s="7">
        <v>560.01050791556725</v>
      </c>
      <c r="B272" s="16">
        <v>3.1858333333333336E-2</v>
      </c>
      <c r="C272" s="7">
        <v>605.25612664907646</v>
      </c>
      <c r="D272" s="16">
        <v>2.2972482435597189E-2</v>
      </c>
      <c r="E272" s="12">
        <v>597.9646292428198</v>
      </c>
      <c r="F272" s="16">
        <v>3.2070652173913042E-2</v>
      </c>
    </row>
    <row r="273" spans="1:6" x14ac:dyDescent="0.25">
      <c r="A273" s="7">
        <v>560.01050791556725</v>
      </c>
      <c r="B273" s="16">
        <v>3.1858333333333336E-2</v>
      </c>
      <c r="C273" s="7">
        <v>610.29669656992064</v>
      </c>
      <c r="D273" s="16">
        <v>2.4479703356752536E-2</v>
      </c>
      <c r="E273" s="12">
        <v>597.9646292428198</v>
      </c>
      <c r="F273" s="16">
        <v>3.2070652173913042E-2</v>
      </c>
    </row>
    <row r="274" spans="1:6" x14ac:dyDescent="0.25">
      <c r="A274" s="7">
        <v>562.2660883905013</v>
      </c>
      <c r="B274" s="16">
        <v>3.5841847826086959E-2</v>
      </c>
      <c r="C274" s="7">
        <v>614.04481266490757</v>
      </c>
      <c r="D274" s="16">
        <v>2.5825647030565065E-2</v>
      </c>
      <c r="E274" s="12">
        <v>601.27392689295039</v>
      </c>
      <c r="F274" s="16">
        <v>3.3603260869565214E-2</v>
      </c>
    </row>
    <row r="275" spans="1:6" x14ac:dyDescent="0.25">
      <c r="A275" s="7">
        <v>563.51918865435357</v>
      </c>
      <c r="B275" s="16">
        <v>4.0385024154589375E-2</v>
      </c>
      <c r="C275" s="7">
        <v>614.04481266490757</v>
      </c>
      <c r="D275" s="16">
        <v>2.5825647030565065E-2</v>
      </c>
      <c r="E275" s="12">
        <v>604.58322454308097</v>
      </c>
      <c r="F275" s="16">
        <v>3.5119565217391305E-2</v>
      </c>
    </row>
    <row r="276" spans="1:6" x14ac:dyDescent="0.25">
      <c r="A276" s="7">
        <v>574.7970910290237</v>
      </c>
      <c r="B276" s="16">
        <v>4.2929227053140097E-2</v>
      </c>
      <c r="C276" s="7">
        <v>617.92217414248012</v>
      </c>
      <c r="D276" s="16">
        <v>2.7240332072299287E-2</v>
      </c>
      <c r="E276" s="12">
        <v>607.51068015665794</v>
      </c>
      <c r="F276" s="16">
        <v>3.6652173913043477E-2</v>
      </c>
    </row>
    <row r="277" spans="1:6" x14ac:dyDescent="0.25">
      <c r="A277" s="7">
        <v>574.7970910290237</v>
      </c>
      <c r="B277" s="16">
        <v>4.2929227053140097E-2</v>
      </c>
      <c r="C277" s="7">
        <v>621.54104485488119</v>
      </c>
      <c r="D277" s="16">
        <v>2.8666351408154687E-2</v>
      </c>
      <c r="E277" s="12">
        <v>607.51068015665794</v>
      </c>
      <c r="F277" s="16">
        <v>3.6652173913043477E-2</v>
      </c>
    </row>
    <row r="278" spans="1:6" x14ac:dyDescent="0.25">
      <c r="A278" s="7">
        <v>578.55639182058053</v>
      </c>
      <c r="B278" s="16">
        <v>4.5716847826086954E-2</v>
      </c>
      <c r="C278" s="7">
        <v>625.28916094986801</v>
      </c>
      <c r="D278" s="16">
        <v>3.0128100042034471E-2</v>
      </c>
      <c r="E278" s="12">
        <v>610.56541644908611</v>
      </c>
      <c r="F278" s="16">
        <v>3.8203804347826088E-2</v>
      </c>
    </row>
    <row r="279" spans="1:6" x14ac:dyDescent="0.25">
      <c r="A279" s="7">
        <v>582.31569261213724</v>
      </c>
      <c r="B279" s="16">
        <v>4.8787318840579713E-2</v>
      </c>
      <c r="C279" s="7">
        <v>625.28916094986801</v>
      </c>
      <c r="D279" s="16">
        <v>3.0128100042034471E-2</v>
      </c>
      <c r="E279" s="12">
        <v>613.49287206266331</v>
      </c>
      <c r="F279" s="16">
        <v>3.9785326086956521E-2</v>
      </c>
    </row>
    <row r="280" spans="1:6" x14ac:dyDescent="0.25">
      <c r="A280" s="7">
        <v>585.82437335092345</v>
      </c>
      <c r="B280" s="16">
        <v>5.2765881642512072E-2</v>
      </c>
      <c r="C280" s="7">
        <v>628.64954089709749</v>
      </c>
      <c r="D280" s="16">
        <v>3.1620293640785446E-2</v>
      </c>
      <c r="E280" s="12">
        <v>613.49287206266331</v>
      </c>
      <c r="F280" s="16">
        <v>3.9785326086956521E-2</v>
      </c>
    </row>
    <row r="281" spans="1:6" x14ac:dyDescent="0.25">
      <c r="A281" s="7">
        <v>585.82437335092345</v>
      </c>
      <c r="B281" s="16">
        <v>5.2765881642512072E-2</v>
      </c>
      <c r="C281" s="7">
        <v>632.0099208443271</v>
      </c>
      <c r="D281" s="16">
        <v>3.3107368041794275E-2</v>
      </c>
      <c r="E281" s="12">
        <v>616.29304699738907</v>
      </c>
      <c r="F281" s="16">
        <v>4.1391304347826091E-2</v>
      </c>
    </row>
    <row r="282" spans="1:6" x14ac:dyDescent="0.25">
      <c r="A282" s="7">
        <v>589.20774406332464</v>
      </c>
      <c r="B282" s="16">
        <v>5.7589251207729467E-2</v>
      </c>
      <c r="C282" s="7">
        <v>632.0099208443271</v>
      </c>
      <c r="D282" s="16">
        <v>3.3107368041794275E-2</v>
      </c>
      <c r="E282" s="12">
        <v>618.96594125326374</v>
      </c>
      <c r="F282" s="16">
        <v>4.3021739130434777E-2</v>
      </c>
    </row>
    <row r="283" spans="1:6" x14ac:dyDescent="0.25">
      <c r="A283" s="7">
        <v>592.46580474934046</v>
      </c>
      <c r="B283" s="16">
        <v>6.1366666666666667E-2</v>
      </c>
      <c r="C283" s="7">
        <v>635.24105540897085</v>
      </c>
      <c r="D283" s="16">
        <v>3.4624241878340234E-2</v>
      </c>
      <c r="E283" s="12">
        <v>621.6388355091384</v>
      </c>
      <c r="F283" s="16">
        <v>4.4817934782608697E-2</v>
      </c>
    </row>
    <row r="284" spans="1:6" x14ac:dyDescent="0.25">
      <c r="A284" s="7">
        <v>592.46580474934046</v>
      </c>
      <c r="B284" s="16">
        <v>6.1366666666666667E-2</v>
      </c>
      <c r="C284" s="7">
        <v>638.34294459102898</v>
      </c>
      <c r="D284" s="16">
        <v>3.6133309313637181E-2</v>
      </c>
      <c r="E284" s="12">
        <v>621.6388355091384</v>
      </c>
      <c r="F284" s="16">
        <v>4.4817934782608697E-2</v>
      </c>
    </row>
    <row r="285" spans="1:6" x14ac:dyDescent="0.25">
      <c r="A285" s="7">
        <v>595.34793535620054</v>
      </c>
      <c r="B285" s="16">
        <v>6.6352173913043488E-2</v>
      </c>
      <c r="C285" s="7">
        <v>641.31558839050126</v>
      </c>
      <c r="D285" s="16">
        <v>3.763372965831982E-2</v>
      </c>
      <c r="E285" s="12">
        <v>624.05716840731077</v>
      </c>
      <c r="F285" s="16">
        <v>4.6508152173913048E-2</v>
      </c>
    </row>
    <row r="286" spans="1:6" x14ac:dyDescent="0.25">
      <c r="A286" s="7">
        <v>598.10475593667559</v>
      </c>
      <c r="B286" s="16">
        <v>7.4459359903381636E-2</v>
      </c>
      <c r="C286" s="7">
        <v>641.31558839050126</v>
      </c>
      <c r="D286" s="16">
        <v>3.763372965831982E-2</v>
      </c>
      <c r="E286" s="12">
        <v>626.60278198433411</v>
      </c>
      <c r="F286" s="16">
        <v>4.8312500000000001E-2</v>
      </c>
    </row>
    <row r="287" spans="1:6" x14ac:dyDescent="0.25">
      <c r="A287" s="7">
        <v>600.73626649076516</v>
      </c>
      <c r="B287" s="16">
        <v>8.2193719806763293E-2</v>
      </c>
      <c r="C287" s="7">
        <v>644.28823218997354</v>
      </c>
      <c r="D287" s="16">
        <v>3.9150348285594189E-2</v>
      </c>
      <c r="E287" s="12">
        <v>628.89383420365539</v>
      </c>
      <c r="F287" s="16">
        <v>5.0326086956521743E-2</v>
      </c>
    </row>
    <row r="288" spans="1:6" x14ac:dyDescent="0.25">
      <c r="A288" s="7">
        <v>600.73626649076516</v>
      </c>
      <c r="B288" s="16">
        <v>8.2193719806763293E-2</v>
      </c>
      <c r="C288" s="7">
        <v>647.00238522427424</v>
      </c>
      <c r="D288" s="16">
        <v>4.0751711403350745E-2</v>
      </c>
      <c r="E288" s="12">
        <v>628.89383420365539</v>
      </c>
      <c r="F288" s="16">
        <v>5.0326086956521743E-2</v>
      </c>
    </row>
    <row r="289" spans="1:6" x14ac:dyDescent="0.25">
      <c r="A289" s="7">
        <v>603.11715699208446</v>
      </c>
      <c r="B289" s="16">
        <v>8.6967028985507247E-2</v>
      </c>
      <c r="C289" s="7">
        <v>649.71653825857516</v>
      </c>
      <c r="D289" s="16">
        <v>4.2336470906143037E-2</v>
      </c>
      <c r="E289" s="12">
        <v>631.18488642297655</v>
      </c>
      <c r="F289" s="16">
        <v>5.215489130434782E-2</v>
      </c>
    </row>
    <row r="290" spans="1:6" x14ac:dyDescent="0.25">
      <c r="A290" s="7">
        <v>605.37273746701851</v>
      </c>
      <c r="B290" s="16">
        <v>9.1489673913043482E-2</v>
      </c>
      <c r="C290" s="7">
        <v>649.71653825857516</v>
      </c>
      <c r="D290" s="16">
        <v>4.2336470906143037E-2</v>
      </c>
      <c r="E290" s="12">
        <v>633.34865796344639</v>
      </c>
      <c r="F290" s="16">
        <v>5.4005434782608691E-2</v>
      </c>
    </row>
    <row r="291" spans="1:6" x14ac:dyDescent="0.25">
      <c r="A291" s="7">
        <v>605.37273746701851</v>
      </c>
      <c r="B291" s="16">
        <v>9.1489673913043482E-2</v>
      </c>
      <c r="C291" s="7">
        <v>652.30144591029011</v>
      </c>
      <c r="D291" s="16">
        <v>4.4030955383414401E-2</v>
      </c>
      <c r="E291" s="12">
        <v>633.34865796344639</v>
      </c>
      <c r="F291" s="16">
        <v>5.4005434782608691E-2</v>
      </c>
    </row>
    <row r="292" spans="1:6" x14ac:dyDescent="0.25">
      <c r="A292" s="7">
        <v>607.62831794195256</v>
      </c>
      <c r="B292" s="16">
        <v>9.7154770531400966E-2</v>
      </c>
      <c r="C292" s="7">
        <v>654.75710817941945</v>
      </c>
      <c r="D292" s="16">
        <v>4.5703161592505856E-2</v>
      </c>
      <c r="E292" s="12">
        <v>635.38514882506536</v>
      </c>
      <c r="F292" s="16">
        <v>5.6010869565217392E-2</v>
      </c>
    </row>
    <row r="293" spans="1:6" x14ac:dyDescent="0.25">
      <c r="A293" s="7">
        <v>609.63327836411611</v>
      </c>
      <c r="B293" s="16">
        <v>0.10324903381642513</v>
      </c>
      <c r="C293" s="7">
        <v>654.75710817941945</v>
      </c>
      <c r="D293" s="16">
        <v>4.5703161592505856E-2</v>
      </c>
      <c r="E293" s="12">
        <v>637.54892036553531</v>
      </c>
      <c r="F293" s="16">
        <v>5.8184782608695654E-2</v>
      </c>
    </row>
    <row r="294" spans="1:6" x14ac:dyDescent="0.25">
      <c r="A294" s="7">
        <v>611.63823878627977</v>
      </c>
      <c r="B294" s="16">
        <v>0.10995199275362319</v>
      </c>
      <c r="C294" s="7">
        <v>657.21277044854878</v>
      </c>
      <c r="D294" s="16">
        <v>4.7455023118957551E-2</v>
      </c>
      <c r="E294" s="12">
        <v>639.45813054830285</v>
      </c>
      <c r="F294" s="16">
        <v>6.0309782608695649E-2</v>
      </c>
    </row>
    <row r="295" spans="1:6" x14ac:dyDescent="0.25">
      <c r="A295" s="7">
        <v>611.63823878627977</v>
      </c>
      <c r="B295" s="16">
        <v>0.10995199275362319</v>
      </c>
      <c r="C295" s="7">
        <v>659.40994195250653</v>
      </c>
      <c r="D295" s="16">
        <v>4.9286089593466642E-2</v>
      </c>
      <c r="E295" s="12">
        <v>639.45813054830285</v>
      </c>
      <c r="F295" s="16">
        <v>6.0309782608695649E-2</v>
      </c>
    </row>
    <row r="296" spans="1:6" x14ac:dyDescent="0.25">
      <c r="A296" s="7">
        <v>613.39257915567282</v>
      </c>
      <c r="B296" s="16">
        <v>0.11715797101449275</v>
      </c>
      <c r="C296" s="7">
        <v>661.60711345646428</v>
      </c>
      <c r="D296" s="16">
        <v>5.1177310394523508E-2</v>
      </c>
      <c r="E296" s="12">
        <v>641.24006005221941</v>
      </c>
      <c r="F296" s="16">
        <v>6.2519021739130431E-2</v>
      </c>
    </row>
    <row r="297" spans="1:6" x14ac:dyDescent="0.25">
      <c r="A297" s="7">
        <v>615.14691952506598</v>
      </c>
      <c r="B297" s="16">
        <v>0.12224806763285023</v>
      </c>
      <c r="C297" s="7">
        <v>661.60711345646428</v>
      </c>
      <c r="D297" s="16">
        <v>5.1177310394523508E-2</v>
      </c>
      <c r="E297" s="12">
        <v>643.14927023498694</v>
      </c>
      <c r="F297" s="16">
        <v>6.4861413043478255E-2</v>
      </c>
    </row>
    <row r="298" spans="1:6" x14ac:dyDescent="0.25">
      <c r="A298" s="7">
        <v>616.65063984168864</v>
      </c>
      <c r="B298" s="16">
        <v>0.12224806763285023</v>
      </c>
      <c r="C298" s="7">
        <v>663.67503957783629</v>
      </c>
      <c r="D298" s="16">
        <v>5.307151864528914E-2</v>
      </c>
      <c r="E298" s="12">
        <v>644.67663838120097</v>
      </c>
      <c r="F298" s="16">
        <v>6.735326086956521E-2</v>
      </c>
    </row>
    <row r="299" spans="1:6" x14ac:dyDescent="0.25">
      <c r="A299" s="7">
        <v>616.65063984168864</v>
      </c>
      <c r="B299" s="16">
        <v>0.12224806763285023</v>
      </c>
      <c r="C299" s="7">
        <v>665.61372031662256</v>
      </c>
      <c r="D299" s="16">
        <v>5.497057587221521E-2</v>
      </c>
      <c r="E299" s="12">
        <v>644.67663838120097</v>
      </c>
      <c r="F299" s="16">
        <v>6.735326086956521E-2</v>
      </c>
    </row>
    <row r="300" spans="1:6" x14ac:dyDescent="0.25">
      <c r="A300" s="7">
        <v>618.15436015831131</v>
      </c>
      <c r="B300" s="16">
        <v>0.12224806763285023</v>
      </c>
      <c r="C300" s="7">
        <v>667.68164643799469</v>
      </c>
      <c r="D300" s="16">
        <v>5.7030895334174027E-2</v>
      </c>
      <c r="E300" s="12">
        <v>646.33128720626632</v>
      </c>
      <c r="F300" s="16">
        <v>6.991032608695652E-2</v>
      </c>
    </row>
    <row r="301" spans="1:6" x14ac:dyDescent="0.25">
      <c r="A301" s="7">
        <v>619.53277044854883</v>
      </c>
      <c r="B301" s="16">
        <v>0.12224806763285023</v>
      </c>
      <c r="C301" s="7">
        <v>667.68164643799469</v>
      </c>
      <c r="D301" s="16">
        <v>5.7030895334174027E-2</v>
      </c>
      <c r="E301" s="12">
        <v>647.85865535248035</v>
      </c>
      <c r="F301" s="16">
        <v>7.2619565217391296E-2</v>
      </c>
    </row>
    <row r="302" spans="1:6" x14ac:dyDescent="0.25">
      <c r="A302" s="7">
        <v>619.53277044854883</v>
      </c>
      <c r="B302" s="16">
        <v>0.12224806763285023</v>
      </c>
      <c r="C302" s="7">
        <v>669.49108179419522</v>
      </c>
      <c r="D302" s="16">
        <v>5.9072089113072726E-2</v>
      </c>
      <c r="E302" s="12">
        <v>647.85865535248035</v>
      </c>
      <c r="F302" s="16">
        <v>7.2619565217391296E-2</v>
      </c>
    </row>
    <row r="303" spans="1:6" x14ac:dyDescent="0.25">
      <c r="A303" s="7">
        <v>620.78587071240111</v>
      </c>
      <c r="B303" s="16">
        <v>0.12224806763285023</v>
      </c>
      <c r="C303" s="7">
        <v>671.17127176780991</v>
      </c>
      <c r="D303" s="16">
        <v>6.1222692607938514E-2</v>
      </c>
      <c r="E303" s="12">
        <v>649.25874281984329</v>
      </c>
      <c r="F303" s="16">
        <v>7.5374999999999998E-2</v>
      </c>
    </row>
    <row r="304" spans="1:6" x14ac:dyDescent="0.25">
      <c r="A304" s="7">
        <v>621.91366094986813</v>
      </c>
      <c r="B304" s="16">
        <v>0.12224806763285023</v>
      </c>
      <c r="C304" s="7">
        <v>671.17127176780991</v>
      </c>
      <c r="D304" s="16">
        <v>6.1222692607938514E-2</v>
      </c>
      <c r="E304" s="12">
        <v>650.53154960835514</v>
      </c>
      <c r="F304" s="16">
        <v>7.8532608695652178E-2</v>
      </c>
    </row>
    <row r="305" spans="1:6" x14ac:dyDescent="0.25">
      <c r="A305" s="7">
        <v>622.91614116094991</v>
      </c>
      <c r="B305" s="16">
        <v>0.12224806763285023</v>
      </c>
      <c r="C305" s="7">
        <v>672.85146174142471</v>
      </c>
      <c r="D305" s="16">
        <v>6.3458415901038859E-2</v>
      </c>
      <c r="E305" s="12">
        <v>651.93163707571796</v>
      </c>
      <c r="F305" s="16">
        <v>8.1491847826086955E-2</v>
      </c>
    </row>
    <row r="306" spans="1:6" x14ac:dyDescent="0.25">
      <c r="A306" s="7">
        <v>622.91614116094991</v>
      </c>
      <c r="B306" s="16">
        <v>0.12224806763285023</v>
      </c>
      <c r="C306" s="7">
        <v>674.40240633245367</v>
      </c>
      <c r="D306" s="16">
        <v>6.5700084068936529E-2</v>
      </c>
      <c r="E306" s="12">
        <v>651.93163707571796</v>
      </c>
      <c r="F306" s="16">
        <v>8.1491847826086955E-2</v>
      </c>
    </row>
    <row r="307" spans="1:6" x14ac:dyDescent="0.25">
      <c r="A307" s="7">
        <v>623.91862137203168</v>
      </c>
      <c r="B307" s="16">
        <v>0.12224806763285023</v>
      </c>
      <c r="C307" s="7">
        <v>675.82410554089688</v>
      </c>
      <c r="D307" s="16">
        <v>6.7999654716867836E-2</v>
      </c>
      <c r="E307" s="12">
        <v>652.94988250652739</v>
      </c>
      <c r="F307" s="16">
        <v>8.460869565217391E-2</v>
      </c>
    </row>
    <row r="308" spans="1:6" x14ac:dyDescent="0.25">
      <c r="A308" s="7">
        <v>624.67048153034307</v>
      </c>
      <c r="B308" s="16">
        <v>0.12224806763285023</v>
      </c>
      <c r="C308" s="7">
        <v>675.82410554089688</v>
      </c>
      <c r="D308" s="16">
        <v>6.7999654716867836E-2</v>
      </c>
      <c r="E308" s="12">
        <v>653.96812793733693</v>
      </c>
      <c r="F308" s="16">
        <v>8.7956521739130433E-2</v>
      </c>
    </row>
    <row r="309" spans="1:6" x14ac:dyDescent="0.25">
      <c r="A309" s="7">
        <v>625.54765171503959</v>
      </c>
      <c r="B309" s="16">
        <v>0.12224806763285023</v>
      </c>
      <c r="C309" s="7">
        <v>677.11655936675459</v>
      </c>
      <c r="D309" s="16">
        <v>7.0313096739326245E-2</v>
      </c>
      <c r="E309" s="12">
        <v>655.11365404699745</v>
      </c>
      <c r="F309" s="16">
        <v>9.1369565217391299E-2</v>
      </c>
    </row>
    <row r="310" spans="1:6" x14ac:dyDescent="0.25">
      <c r="A310" s="7">
        <v>625.54765171503959</v>
      </c>
      <c r="B310" s="16">
        <v>0.12224806763285023</v>
      </c>
      <c r="C310" s="7">
        <v>678.40901319261206</v>
      </c>
      <c r="D310" s="16">
        <v>7.2651534258091621E-2</v>
      </c>
      <c r="E310" s="12">
        <v>655.11365404699745</v>
      </c>
      <c r="F310" s="16">
        <v>9.1369565217391299E-2</v>
      </c>
    </row>
    <row r="311" spans="1:6" x14ac:dyDescent="0.25">
      <c r="A311" s="7">
        <v>626.04889182058048</v>
      </c>
      <c r="B311" s="16">
        <v>0.12224806763285023</v>
      </c>
      <c r="C311" s="7">
        <v>678.40901319261206</v>
      </c>
      <c r="D311" s="16">
        <v>7.2651534258091621E-2</v>
      </c>
      <c r="E311" s="12">
        <v>655.87733812010447</v>
      </c>
      <c r="F311" s="16">
        <v>9.5008152173913049E-2</v>
      </c>
    </row>
    <row r="312" spans="1:6" x14ac:dyDescent="0.25">
      <c r="A312" s="7">
        <v>626.55013192612137</v>
      </c>
      <c r="B312" s="16">
        <v>0.12224806763285023</v>
      </c>
      <c r="C312" s="7">
        <v>679.57222163588381</v>
      </c>
      <c r="D312" s="16">
        <v>7.5044901819491985E-2</v>
      </c>
      <c r="E312" s="12">
        <v>656.76830287206269</v>
      </c>
      <c r="F312" s="16">
        <v>9.880434782608695E-2</v>
      </c>
    </row>
    <row r="313" spans="1:6" x14ac:dyDescent="0.25">
      <c r="A313" s="7">
        <v>626.55013192612137</v>
      </c>
      <c r="B313" s="16">
        <v>0.12224806763285023</v>
      </c>
      <c r="C313" s="7">
        <v>680.47693931398396</v>
      </c>
      <c r="D313" s="16">
        <v>7.7492974238875884E-2</v>
      </c>
      <c r="E313" s="12">
        <v>656.76830287206269</v>
      </c>
      <c r="F313" s="16">
        <v>9.880434782608695E-2</v>
      </c>
    </row>
    <row r="314" spans="1:6" x14ac:dyDescent="0.25">
      <c r="A314" s="7">
        <v>627.05137203166237</v>
      </c>
      <c r="B314" s="16">
        <v>0.12224806763285023</v>
      </c>
      <c r="C314" s="7">
        <v>681.5109023746702</v>
      </c>
      <c r="D314" s="16">
        <v>8.0011514441842319E-2</v>
      </c>
      <c r="E314" s="12">
        <v>657.27742558746741</v>
      </c>
      <c r="F314" s="16">
        <v>0.10303804347826087</v>
      </c>
    </row>
    <row r="315" spans="1:6" x14ac:dyDescent="0.25">
      <c r="A315" s="7">
        <v>627.30199208443275</v>
      </c>
      <c r="B315" s="16">
        <v>0.12224806763285023</v>
      </c>
      <c r="C315" s="7">
        <v>681.5109023746702</v>
      </c>
      <c r="D315" s="16">
        <v>8.0011514441842319E-2</v>
      </c>
      <c r="E315" s="12">
        <v>657.9138289817231</v>
      </c>
      <c r="F315" s="16">
        <v>0.1078179347826087</v>
      </c>
    </row>
    <row r="316" spans="1:6" x14ac:dyDescent="0.25">
      <c r="A316" s="7">
        <v>627.427302110818</v>
      </c>
      <c r="B316" s="16">
        <v>0.12224806763285023</v>
      </c>
      <c r="C316" s="7">
        <v>682.28637467018461</v>
      </c>
      <c r="D316" s="16">
        <v>8.2650723593346534E-2</v>
      </c>
      <c r="E316" s="12">
        <v>658.42295169712793</v>
      </c>
      <c r="F316" s="16">
        <v>0.11310597826086957</v>
      </c>
    </row>
    <row r="317" spans="1:6" x14ac:dyDescent="0.25">
      <c r="A317" s="7">
        <v>627.427302110818</v>
      </c>
      <c r="B317" s="16">
        <v>0.12224806763285023</v>
      </c>
      <c r="C317" s="7">
        <v>683.06184696569915</v>
      </c>
      <c r="D317" s="16">
        <v>8.5318200924758295E-2</v>
      </c>
      <c r="E317" s="12">
        <v>658.42295169712793</v>
      </c>
      <c r="F317" s="16">
        <v>0.11310597826086957</v>
      </c>
    </row>
    <row r="318" spans="1:6" x14ac:dyDescent="0.25">
      <c r="A318" s="7">
        <v>627.427302110818</v>
      </c>
      <c r="B318" s="16">
        <v>0.12224806763285023</v>
      </c>
      <c r="C318" s="7">
        <v>683.70807387862783</v>
      </c>
      <c r="D318" s="16">
        <v>8.791744730679156E-2</v>
      </c>
      <c r="E318" s="12">
        <v>658.67751305483023</v>
      </c>
      <c r="F318" s="16">
        <v>0.1183125</v>
      </c>
    </row>
    <row r="319" spans="1:6" x14ac:dyDescent="0.25">
      <c r="A319" s="7">
        <v>627.427302110818</v>
      </c>
      <c r="B319" s="16">
        <v>0.12224806763285023</v>
      </c>
      <c r="C319" s="7">
        <v>683.70807387862783</v>
      </c>
      <c r="D319" s="16">
        <v>8.791744730679156E-2</v>
      </c>
      <c r="E319" s="12">
        <v>659.05935509138385</v>
      </c>
      <c r="F319" s="16">
        <v>0.12371195652173914</v>
      </c>
    </row>
    <row r="320" spans="1:6" x14ac:dyDescent="0.25">
      <c r="A320" s="7">
        <v>627.427302110818</v>
      </c>
      <c r="B320" s="16">
        <v>0.12224806763285023</v>
      </c>
      <c r="C320" s="7">
        <v>684.22505540897089</v>
      </c>
      <c r="D320" s="16">
        <v>9.0502447006545361E-2</v>
      </c>
      <c r="E320" s="12">
        <v>659.05935509138385</v>
      </c>
      <c r="F320" s="16">
        <v>0.12371195652173914</v>
      </c>
    </row>
    <row r="321" spans="1:6" x14ac:dyDescent="0.25">
      <c r="A321" s="7">
        <v>626.80075197889187</v>
      </c>
      <c r="B321" s="16">
        <v>0.12224806763285023</v>
      </c>
      <c r="C321" s="7">
        <v>684.48354617414236</v>
      </c>
      <c r="D321" s="16">
        <v>9.3070993214435849E-2</v>
      </c>
      <c r="E321" s="12">
        <v>659.18663577023494</v>
      </c>
      <c r="F321" s="16">
        <v>0.12922010869565217</v>
      </c>
    </row>
    <row r="322" spans="1:6" x14ac:dyDescent="0.25">
      <c r="A322" s="7">
        <v>625.29703166226921</v>
      </c>
      <c r="B322" s="16">
        <v>0.12224806763285023</v>
      </c>
      <c r="C322" s="7">
        <v>684.48354617414236</v>
      </c>
      <c r="D322" s="16">
        <v>9.3070993214435849E-2</v>
      </c>
      <c r="E322" s="12">
        <v>659.05935509138385</v>
      </c>
      <c r="F322" s="16">
        <v>0.1355570652173913</v>
      </c>
    </row>
    <row r="323" spans="1:6" x14ac:dyDescent="0.25">
      <c r="A323" s="7">
        <v>618.78091029023744</v>
      </c>
      <c r="B323" s="16">
        <v>0.12224806763285023</v>
      </c>
      <c r="C323" s="7">
        <v>684.87128232189957</v>
      </c>
      <c r="D323" s="16">
        <v>9.5554509697952317E-2</v>
      </c>
      <c r="E323" s="12">
        <v>658.80479373368144</v>
      </c>
      <c r="F323" s="16">
        <v>0.14023369565217392</v>
      </c>
    </row>
    <row r="324" spans="1:6" x14ac:dyDescent="0.25">
      <c r="A324" s="7">
        <v>618.78091029023744</v>
      </c>
      <c r="B324" s="16">
        <v>0.12224806763285023</v>
      </c>
      <c r="C324" s="7">
        <v>684.87128232189957</v>
      </c>
      <c r="D324" s="16">
        <v>9.7956043956043959E-2</v>
      </c>
      <c r="E324" s="12">
        <v>658.80479373368144</v>
      </c>
      <c r="F324" s="16">
        <v>0.14023369565217392</v>
      </c>
    </row>
    <row r="325" spans="1:6" x14ac:dyDescent="0.25">
      <c r="A325" s="7">
        <v>525.42494063324534</v>
      </c>
      <c r="B325" s="16">
        <v>0.12224806763285023</v>
      </c>
      <c r="C325" s="7">
        <v>684.6127915567281</v>
      </c>
      <c r="D325" s="16">
        <v>0.10018278988770793</v>
      </c>
      <c r="E325" s="12">
        <v>658.29567101827683</v>
      </c>
      <c r="F325" s="16">
        <v>0.14074184782608695</v>
      </c>
    </row>
    <row r="326" spans="1:6" x14ac:dyDescent="0.25">
      <c r="A326" s="7">
        <v>519.66067941952508</v>
      </c>
      <c r="B326" s="16">
        <v>0.12224806763285023</v>
      </c>
      <c r="C326" s="7">
        <v>684.6127915567281</v>
      </c>
      <c r="D326" s="16">
        <v>0.10018278988770793</v>
      </c>
      <c r="E326" s="12">
        <v>656.89558355091378</v>
      </c>
      <c r="F326" s="16">
        <v>0.14074184782608695</v>
      </c>
    </row>
    <row r="327" spans="1:6" x14ac:dyDescent="0.25">
      <c r="A327" s="7">
        <v>519.15943931398419</v>
      </c>
      <c r="B327" s="16">
        <v>0.12224806763285023</v>
      </c>
      <c r="C327" s="7">
        <v>684.09581002638504</v>
      </c>
      <c r="D327" s="16">
        <v>0.10208620068456134</v>
      </c>
      <c r="E327" s="12">
        <v>649.51330417754571</v>
      </c>
      <c r="F327" s="16">
        <v>0.14074184782608695</v>
      </c>
    </row>
    <row r="328" spans="1:6" x14ac:dyDescent="0.25">
      <c r="A328" s="7">
        <v>519.15943931398419</v>
      </c>
      <c r="B328" s="16">
        <v>0.12224806763285023</v>
      </c>
      <c r="C328" s="7">
        <v>682.54486543535609</v>
      </c>
      <c r="D328" s="16">
        <v>0.10337042875157629</v>
      </c>
      <c r="E328" s="12">
        <v>649.51330417754571</v>
      </c>
      <c r="F328" s="16">
        <v>0.14074184782608695</v>
      </c>
    </row>
    <row r="329" spans="1:6" x14ac:dyDescent="0.25">
      <c r="A329" s="7">
        <v>518.90881926121381</v>
      </c>
      <c r="B329" s="16">
        <v>0.12224806763285023</v>
      </c>
      <c r="C329" s="7">
        <v>665.35522955145109</v>
      </c>
      <c r="D329" s="16">
        <v>0.10372350327268361</v>
      </c>
      <c r="E329" s="12">
        <v>533.05148302872067</v>
      </c>
      <c r="F329" s="16">
        <v>0.14074184782608695</v>
      </c>
    </row>
    <row r="330" spans="1:6" x14ac:dyDescent="0.25">
      <c r="A330" s="7">
        <v>518.65819920844331</v>
      </c>
      <c r="B330" s="16">
        <v>0.12224806763285023</v>
      </c>
      <c r="C330" s="7">
        <v>665.35522955145109</v>
      </c>
      <c r="D330" s="16">
        <v>0.10372350327268361</v>
      </c>
      <c r="E330" s="12">
        <v>527.06929112271541</v>
      </c>
      <c r="F330" s="16">
        <v>0.14074184782608695</v>
      </c>
    </row>
    <row r="331" spans="1:6" x14ac:dyDescent="0.25">
      <c r="A331" s="7">
        <v>518.65819920844331</v>
      </c>
      <c r="B331" s="16">
        <v>0.12224806763285023</v>
      </c>
      <c r="C331" s="7">
        <v>564.54383113456447</v>
      </c>
      <c r="D331" s="16">
        <v>0.1037234882603735</v>
      </c>
      <c r="E331" s="12">
        <v>527.06929112271541</v>
      </c>
      <c r="F331" s="16">
        <v>0.14074184782608695</v>
      </c>
    </row>
    <row r="332" spans="1:6" x14ac:dyDescent="0.25">
      <c r="A332" s="7">
        <v>518.53288918205817</v>
      </c>
      <c r="B332" s="16">
        <v>0.12224806763285023</v>
      </c>
      <c r="C332" s="7">
        <v>563.12213192612126</v>
      </c>
      <c r="D332" s="16">
        <v>0.1037234882603735</v>
      </c>
      <c r="E332" s="12">
        <v>526.814729765013</v>
      </c>
      <c r="F332" s="16">
        <v>0.14074184782608695</v>
      </c>
    </row>
    <row r="333" spans="1:6" ht="14.4" thickBot="1" x14ac:dyDescent="0.3">
      <c r="A333" s="8">
        <v>518.40757915567281</v>
      </c>
      <c r="B333" s="17">
        <v>0.12224806763285023</v>
      </c>
      <c r="C333" s="7">
        <v>563.12213192612126</v>
      </c>
      <c r="D333" s="16">
        <v>0.1037234882603735</v>
      </c>
      <c r="E333" s="12">
        <v>526.68744908616191</v>
      </c>
      <c r="F333" s="16">
        <v>0.14074184782608695</v>
      </c>
    </row>
    <row r="334" spans="1:6" x14ac:dyDescent="0.25">
      <c r="C334" s="9">
        <v>562.73439577836393</v>
      </c>
      <c r="D334" s="18">
        <v>0.1037234882603735</v>
      </c>
      <c r="E334" s="13">
        <v>526.5601684073107</v>
      </c>
      <c r="F334" s="18">
        <v>0.14074184782608695</v>
      </c>
    </row>
    <row r="335" spans="1:6" x14ac:dyDescent="0.25">
      <c r="C335" s="9">
        <v>562.60515039577831</v>
      </c>
      <c r="D335" s="18">
        <v>0.1037234882603735</v>
      </c>
      <c r="E335" s="13">
        <v>526.5601684073107</v>
      </c>
      <c r="F335" s="18">
        <v>0.14074184782608695</v>
      </c>
    </row>
    <row r="336" spans="1:6" x14ac:dyDescent="0.25">
      <c r="C336" s="9">
        <v>562.47590501319257</v>
      </c>
      <c r="D336" s="18">
        <v>0.1037234882603735</v>
      </c>
      <c r="E336" s="13">
        <v>526.5601684073107</v>
      </c>
      <c r="F336" s="18">
        <v>0.14074184782608695</v>
      </c>
    </row>
    <row r="337" spans="3:6" x14ac:dyDescent="0.25">
      <c r="C337" s="9">
        <v>562.47590501319257</v>
      </c>
      <c r="D337" s="18">
        <v>0.1037234882603735</v>
      </c>
      <c r="E337" s="13">
        <v>526.5601684073107</v>
      </c>
      <c r="F337" s="18">
        <v>0.14074184782608695</v>
      </c>
    </row>
    <row r="338" spans="3:6" x14ac:dyDescent="0.25">
      <c r="C338" s="9">
        <v>562.34665963060684</v>
      </c>
      <c r="D338" s="18">
        <v>0.1037234882603735</v>
      </c>
      <c r="E338" s="13">
        <v>526.5601684073107</v>
      </c>
      <c r="F338" s="18">
        <v>0.14074184782608695</v>
      </c>
    </row>
    <row r="339" spans="3:6" ht="14.4" thickBot="1" x14ac:dyDescent="0.3">
      <c r="C339" s="9">
        <v>562.34665963060684</v>
      </c>
      <c r="D339" s="18">
        <v>0.1037234882603735</v>
      </c>
      <c r="E339" s="14">
        <v>526.5601684073107</v>
      </c>
      <c r="F339" s="19">
        <v>0.14074184782608695</v>
      </c>
    </row>
    <row r="340" spans="3:6" x14ac:dyDescent="0.25">
      <c r="C340" s="9">
        <v>562.34665963060684</v>
      </c>
      <c r="D340" s="18">
        <v>0.1037234882603735</v>
      </c>
    </row>
    <row r="341" spans="3:6" x14ac:dyDescent="0.25">
      <c r="C341" s="9">
        <v>562.21741424802099</v>
      </c>
      <c r="D341" s="18">
        <v>0.1037234882603735</v>
      </c>
    </row>
    <row r="342" spans="3:6" x14ac:dyDescent="0.25">
      <c r="C342" s="9">
        <v>562.21741424802099</v>
      </c>
      <c r="D342" s="18">
        <v>0.1037234882603735</v>
      </c>
    </row>
    <row r="343" spans="3:6" x14ac:dyDescent="0.25">
      <c r="C343" s="9">
        <v>562.21741424802099</v>
      </c>
      <c r="D343" s="18">
        <v>0.1037234882603735</v>
      </c>
    </row>
    <row r="344" spans="3:6" x14ac:dyDescent="0.25">
      <c r="C344" s="9">
        <v>562.21741424802099</v>
      </c>
      <c r="D344" s="18">
        <v>0.1037234882603735</v>
      </c>
    </row>
    <row r="345" spans="3:6" x14ac:dyDescent="0.25">
      <c r="C345" s="9">
        <v>562.21741424802099</v>
      </c>
      <c r="D345" s="18">
        <v>0.1037234882603735</v>
      </c>
    </row>
    <row r="346" spans="3:6" x14ac:dyDescent="0.25">
      <c r="C346" s="9">
        <v>562.21741424802099</v>
      </c>
      <c r="D346" s="18">
        <v>0.1037234882603735</v>
      </c>
    </row>
    <row r="347" spans="3:6" x14ac:dyDescent="0.25">
      <c r="C347" s="9">
        <v>562.21741424802099</v>
      </c>
      <c r="D347" s="18">
        <v>0.1037234882603735</v>
      </c>
    </row>
    <row r="348" spans="3:6" ht="14.4" thickBot="1" x14ac:dyDescent="0.3">
      <c r="C348" s="10">
        <v>562.21741424802099</v>
      </c>
      <c r="D348" s="19">
        <v>0.1037234882603735</v>
      </c>
    </row>
  </sheetData>
  <phoneticPr fontId="19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P64"/>
  <sheetViews>
    <sheetView showWhiteSpace="0" view="pageLayout" zoomScale="85" zoomScaleNormal="70" zoomScalePageLayoutView="85" workbookViewId="0">
      <selection activeCell="A5" sqref="A5"/>
    </sheetView>
  </sheetViews>
  <sheetFormatPr defaultColWidth="9.109375" defaultRowHeight="13.2" x14ac:dyDescent="0.25"/>
  <cols>
    <col min="1" max="11" width="7.6640625" style="38" customWidth="1"/>
    <col min="12" max="12" width="1.6640625" style="38" customWidth="1"/>
    <col min="13" max="23" width="7.6640625" style="38" customWidth="1"/>
    <col min="24" max="24" width="1.6640625" style="38" customWidth="1"/>
    <col min="25" max="35" width="7.6640625" style="38" customWidth="1"/>
    <col min="36" max="36" width="1.6640625" style="38" customWidth="1"/>
    <col min="37" max="47" width="7.6640625" style="38" customWidth="1"/>
    <col min="48" max="48" width="1.6640625" style="38" customWidth="1"/>
    <col min="49" max="59" width="7.6640625" style="38" customWidth="1"/>
    <col min="60" max="60" width="1.6640625" style="38" customWidth="1"/>
    <col min="61" max="71" width="7.6640625" style="38" customWidth="1"/>
    <col min="72" max="72" width="1.6640625" style="38" customWidth="1"/>
    <col min="73" max="83" width="7.6640625" style="38" customWidth="1"/>
    <col min="84" max="84" width="1.6640625" style="38" customWidth="1"/>
    <col min="85" max="95" width="7.6640625" style="38" customWidth="1"/>
    <col min="96" max="96" width="1.6640625" style="38" customWidth="1"/>
    <col min="97" max="107" width="7.6640625" style="38" customWidth="1"/>
    <col min="108" max="108" width="1.6640625" style="38" customWidth="1"/>
    <col min="109" max="119" width="7.6640625" style="38" customWidth="1"/>
    <col min="120" max="120" width="1.6640625" style="38" customWidth="1"/>
    <col min="121" max="16384" width="9.109375" style="38"/>
  </cols>
  <sheetData>
    <row r="1" spans="1:120" ht="16.2" thickBot="1" x14ac:dyDescent="0.35">
      <c r="A1" s="154" t="s">
        <v>118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 t="s">
        <v>119</v>
      </c>
      <c r="N1" s="154"/>
      <c r="O1" s="154"/>
      <c r="P1" s="154"/>
      <c r="Q1" s="154"/>
      <c r="R1" s="154"/>
      <c r="S1" s="154"/>
      <c r="T1" s="154"/>
      <c r="U1" s="154"/>
      <c r="V1" s="154"/>
      <c r="W1" s="154"/>
      <c r="X1" s="154"/>
      <c r="Y1" s="154" t="s">
        <v>120</v>
      </c>
      <c r="Z1" s="154"/>
      <c r="AA1" s="154"/>
      <c r="AB1" s="154"/>
      <c r="AC1" s="154"/>
      <c r="AD1" s="154"/>
      <c r="AE1" s="154"/>
      <c r="AF1" s="154"/>
      <c r="AG1" s="154"/>
      <c r="AH1" s="154"/>
      <c r="AI1" s="154"/>
      <c r="AJ1" s="154"/>
      <c r="AK1" s="154" t="s">
        <v>121</v>
      </c>
      <c r="AL1" s="154"/>
      <c r="AM1" s="154"/>
      <c r="AN1" s="154"/>
      <c r="AO1" s="154"/>
      <c r="AP1" s="154"/>
      <c r="AQ1" s="154"/>
      <c r="AR1" s="154"/>
      <c r="AS1" s="154"/>
      <c r="AT1" s="154"/>
      <c r="AU1" s="154"/>
      <c r="AV1" s="154"/>
      <c r="AW1" s="154" t="s">
        <v>122</v>
      </c>
      <c r="AX1" s="154"/>
      <c r="AY1" s="154"/>
      <c r="AZ1" s="154"/>
      <c r="BA1" s="154"/>
      <c r="BB1" s="154"/>
      <c r="BC1" s="154"/>
      <c r="BD1" s="154"/>
      <c r="BE1" s="154"/>
      <c r="BF1" s="154"/>
      <c r="BG1" s="154"/>
      <c r="BH1" s="154"/>
      <c r="BI1" s="154" t="s">
        <v>123</v>
      </c>
      <c r="BJ1" s="154"/>
      <c r="BK1" s="154"/>
      <c r="BL1" s="154"/>
      <c r="BM1" s="154"/>
      <c r="BN1" s="154"/>
      <c r="BO1" s="154"/>
      <c r="BP1" s="154"/>
      <c r="BQ1" s="154"/>
      <c r="BR1" s="154"/>
      <c r="BS1" s="154"/>
      <c r="BT1" s="154"/>
      <c r="BU1" s="154" t="s">
        <v>124</v>
      </c>
      <c r="BV1" s="154"/>
      <c r="BW1" s="154"/>
      <c r="BX1" s="154"/>
      <c r="BY1" s="154"/>
      <c r="BZ1" s="154"/>
      <c r="CA1" s="154"/>
      <c r="CB1" s="154"/>
      <c r="CC1" s="154"/>
      <c r="CD1" s="154"/>
      <c r="CE1" s="154"/>
      <c r="CF1" s="154"/>
      <c r="CG1" s="154" t="s">
        <v>125</v>
      </c>
      <c r="CH1" s="154"/>
      <c r="CI1" s="154"/>
      <c r="CJ1" s="154"/>
      <c r="CK1" s="154"/>
      <c r="CL1" s="154"/>
      <c r="CM1" s="154"/>
      <c r="CN1" s="154"/>
      <c r="CO1" s="154"/>
      <c r="CP1" s="154"/>
      <c r="CQ1" s="154"/>
      <c r="CR1" s="154"/>
      <c r="CS1" s="154" t="s">
        <v>126</v>
      </c>
      <c r="CT1" s="154"/>
      <c r="CU1" s="154"/>
      <c r="CV1" s="154"/>
      <c r="CW1" s="154"/>
      <c r="CX1" s="154"/>
      <c r="CY1" s="154"/>
      <c r="CZ1" s="154"/>
      <c r="DA1" s="154"/>
      <c r="DB1" s="154"/>
      <c r="DC1" s="154"/>
      <c r="DD1" s="154"/>
      <c r="DE1" s="154" t="s">
        <v>127</v>
      </c>
      <c r="DF1" s="154"/>
      <c r="DG1" s="154"/>
      <c r="DH1" s="154"/>
      <c r="DI1" s="154"/>
      <c r="DJ1" s="154"/>
      <c r="DK1" s="154"/>
      <c r="DL1" s="154"/>
      <c r="DM1" s="154"/>
      <c r="DN1" s="154"/>
      <c r="DO1" s="154"/>
      <c r="DP1" s="154"/>
    </row>
    <row r="2" spans="1:120" ht="15" customHeight="1" x14ac:dyDescent="0.25">
      <c r="A2" s="158" t="s">
        <v>34</v>
      </c>
      <c r="B2" s="59" t="s">
        <v>35</v>
      </c>
      <c r="C2" s="60" t="s">
        <v>37</v>
      </c>
      <c r="D2" s="60" t="s">
        <v>38</v>
      </c>
      <c r="E2" s="60" t="s">
        <v>39</v>
      </c>
      <c r="F2" s="61" t="s">
        <v>40</v>
      </c>
      <c r="G2" s="89" t="s">
        <v>41</v>
      </c>
      <c r="H2" s="60" t="s">
        <v>42</v>
      </c>
      <c r="I2" s="60" t="s">
        <v>43</v>
      </c>
      <c r="J2" s="60" t="s">
        <v>44</v>
      </c>
      <c r="K2" s="61" t="s">
        <v>45</v>
      </c>
      <c r="L2" s="62"/>
      <c r="M2" s="158" t="s">
        <v>34</v>
      </c>
      <c r="N2" s="59" t="s">
        <v>35</v>
      </c>
      <c r="O2" s="60" t="s">
        <v>37</v>
      </c>
      <c r="P2" s="60" t="s">
        <v>38</v>
      </c>
      <c r="Q2" s="60" t="s">
        <v>39</v>
      </c>
      <c r="R2" s="61" t="s">
        <v>40</v>
      </c>
      <c r="S2" s="89" t="s">
        <v>41</v>
      </c>
      <c r="T2" s="60" t="s">
        <v>42</v>
      </c>
      <c r="U2" s="60" t="s">
        <v>43</v>
      </c>
      <c r="V2" s="60" t="s">
        <v>44</v>
      </c>
      <c r="W2" s="61" t="s">
        <v>45</v>
      </c>
      <c r="X2" s="62"/>
      <c r="Y2" s="155" t="s">
        <v>34</v>
      </c>
      <c r="Z2" s="59" t="s">
        <v>35</v>
      </c>
      <c r="AA2" s="60" t="s">
        <v>37</v>
      </c>
      <c r="AB2" s="60" t="s">
        <v>38</v>
      </c>
      <c r="AC2" s="60" t="s">
        <v>39</v>
      </c>
      <c r="AD2" s="61" t="s">
        <v>40</v>
      </c>
      <c r="AE2" s="89" t="s">
        <v>41</v>
      </c>
      <c r="AF2" s="60" t="s">
        <v>42</v>
      </c>
      <c r="AG2" s="60" t="s">
        <v>43</v>
      </c>
      <c r="AH2" s="60" t="s">
        <v>44</v>
      </c>
      <c r="AI2" s="61" t="s">
        <v>45</v>
      </c>
      <c r="AJ2" s="62"/>
      <c r="AK2" s="155" t="s">
        <v>34</v>
      </c>
      <c r="AL2" s="59" t="s">
        <v>35</v>
      </c>
      <c r="AM2" s="60" t="s">
        <v>37</v>
      </c>
      <c r="AN2" s="60" t="s">
        <v>38</v>
      </c>
      <c r="AO2" s="60" t="s">
        <v>39</v>
      </c>
      <c r="AP2" s="61" t="s">
        <v>40</v>
      </c>
      <c r="AQ2" s="89" t="s">
        <v>41</v>
      </c>
      <c r="AR2" s="60" t="s">
        <v>42</v>
      </c>
      <c r="AS2" s="60" t="s">
        <v>43</v>
      </c>
      <c r="AT2" s="60" t="s">
        <v>44</v>
      </c>
      <c r="AU2" s="61" t="s">
        <v>45</v>
      </c>
      <c r="AV2" s="62"/>
      <c r="AW2" s="155" t="s">
        <v>34</v>
      </c>
      <c r="AX2" s="59" t="s">
        <v>35</v>
      </c>
      <c r="AY2" s="60" t="s">
        <v>37</v>
      </c>
      <c r="AZ2" s="60" t="s">
        <v>38</v>
      </c>
      <c r="BA2" s="60" t="s">
        <v>39</v>
      </c>
      <c r="BB2" s="61" t="s">
        <v>40</v>
      </c>
      <c r="BC2" s="89" t="s">
        <v>41</v>
      </c>
      <c r="BD2" s="60" t="s">
        <v>42</v>
      </c>
      <c r="BE2" s="60" t="s">
        <v>43</v>
      </c>
      <c r="BF2" s="60" t="s">
        <v>44</v>
      </c>
      <c r="BG2" s="61" t="s">
        <v>45</v>
      </c>
      <c r="BH2" s="62"/>
      <c r="BI2" s="155" t="s">
        <v>34</v>
      </c>
      <c r="BJ2" s="59" t="s">
        <v>35</v>
      </c>
      <c r="BK2" s="60" t="s">
        <v>37</v>
      </c>
      <c r="BL2" s="60" t="s">
        <v>38</v>
      </c>
      <c r="BM2" s="60" t="s">
        <v>39</v>
      </c>
      <c r="BN2" s="61" t="s">
        <v>40</v>
      </c>
      <c r="BO2" s="89" t="s">
        <v>41</v>
      </c>
      <c r="BP2" s="60" t="s">
        <v>42</v>
      </c>
      <c r="BQ2" s="60" t="s">
        <v>43</v>
      </c>
      <c r="BR2" s="60" t="s">
        <v>44</v>
      </c>
      <c r="BS2" s="61" t="s">
        <v>45</v>
      </c>
      <c r="BT2" s="62"/>
      <c r="BU2" s="155" t="s">
        <v>34</v>
      </c>
      <c r="BV2" s="59" t="s">
        <v>35</v>
      </c>
      <c r="BW2" s="60" t="s">
        <v>37</v>
      </c>
      <c r="BX2" s="60" t="s">
        <v>38</v>
      </c>
      <c r="BY2" s="60" t="s">
        <v>39</v>
      </c>
      <c r="BZ2" s="61" t="s">
        <v>40</v>
      </c>
      <c r="CA2" s="89" t="s">
        <v>41</v>
      </c>
      <c r="CB2" s="60" t="s">
        <v>42</v>
      </c>
      <c r="CC2" s="60" t="s">
        <v>43</v>
      </c>
      <c r="CD2" s="60" t="s">
        <v>44</v>
      </c>
      <c r="CE2" s="61" t="s">
        <v>45</v>
      </c>
      <c r="CF2" s="39"/>
      <c r="CG2" s="158" t="s">
        <v>34</v>
      </c>
      <c r="CH2" s="59" t="s">
        <v>35</v>
      </c>
      <c r="CI2" s="60" t="s">
        <v>37</v>
      </c>
      <c r="CJ2" s="60" t="s">
        <v>38</v>
      </c>
      <c r="CK2" s="60" t="s">
        <v>39</v>
      </c>
      <c r="CL2" s="61" t="s">
        <v>40</v>
      </c>
      <c r="CM2" s="89" t="s">
        <v>41</v>
      </c>
      <c r="CN2" s="60" t="s">
        <v>42</v>
      </c>
      <c r="CO2" s="60" t="s">
        <v>43</v>
      </c>
      <c r="CP2" s="60" t="s">
        <v>44</v>
      </c>
      <c r="CQ2" s="61" t="s">
        <v>45</v>
      </c>
      <c r="CR2" s="39"/>
      <c r="CS2" s="158" t="s">
        <v>34</v>
      </c>
      <c r="CT2" s="59" t="s">
        <v>35</v>
      </c>
      <c r="CU2" s="60" t="s">
        <v>37</v>
      </c>
      <c r="CV2" s="60" t="s">
        <v>38</v>
      </c>
      <c r="CW2" s="60" t="s">
        <v>39</v>
      </c>
      <c r="CX2" s="61" t="s">
        <v>40</v>
      </c>
      <c r="CY2" s="89" t="s">
        <v>41</v>
      </c>
      <c r="CZ2" s="60" t="s">
        <v>42</v>
      </c>
      <c r="DA2" s="60" t="s">
        <v>43</v>
      </c>
      <c r="DB2" s="60" t="s">
        <v>44</v>
      </c>
      <c r="DC2" s="61" t="s">
        <v>45</v>
      </c>
      <c r="DD2" s="54"/>
      <c r="DE2" s="158" t="s">
        <v>34</v>
      </c>
      <c r="DF2" s="59" t="s">
        <v>35</v>
      </c>
      <c r="DG2" s="60" t="s">
        <v>37</v>
      </c>
      <c r="DH2" s="60" t="s">
        <v>38</v>
      </c>
      <c r="DI2" s="60" t="s">
        <v>39</v>
      </c>
      <c r="DJ2" s="61" t="s">
        <v>40</v>
      </c>
      <c r="DK2" s="89" t="s">
        <v>41</v>
      </c>
      <c r="DL2" s="60" t="s">
        <v>42</v>
      </c>
      <c r="DM2" s="60" t="s">
        <v>43</v>
      </c>
      <c r="DN2" s="60" t="s">
        <v>44</v>
      </c>
      <c r="DO2" s="61" t="s">
        <v>45</v>
      </c>
    </row>
    <row r="3" spans="1:120" x14ac:dyDescent="0.25">
      <c r="A3" s="159"/>
      <c r="B3" s="83">
        <v>1185</v>
      </c>
      <c r="C3" s="84">
        <v>1186</v>
      </c>
      <c r="D3" s="84">
        <v>1176</v>
      </c>
      <c r="E3" s="84">
        <v>1186</v>
      </c>
      <c r="F3" s="85">
        <f>AVERAGE(B3:E3)</f>
        <v>1183.25</v>
      </c>
      <c r="G3" s="90">
        <v>1216</v>
      </c>
      <c r="H3" s="84">
        <v>1224</v>
      </c>
      <c r="I3" s="84">
        <v>1225</v>
      </c>
      <c r="J3" s="84">
        <v>1220</v>
      </c>
      <c r="K3" s="85">
        <f>AVERAGE(G3:J3)</f>
        <v>1221.25</v>
      </c>
      <c r="L3" s="62"/>
      <c r="M3" s="159"/>
      <c r="N3" s="63">
        <v>1180</v>
      </c>
      <c r="O3" s="64">
        <v>1182</v>
      </c>
      <c r="P3" s="64">
        <v>1185</v>
      </c>
      <c r="Q3" s="64">
        <v>1186</v>
      </c>
      <c r="R3" s="65">
        <f>AVERAGE(N3:Q3)</f>
        <v>1183.25</v>
      </c>
      <c r="S3" s="95">
        <v>1218</v>
      </c>
      <c r="T3" s="64">
        <v>1221</v>
      </c>
      <c r="U3" s="64">
        <v>1224</v>
      </c>
      <c r="V3" s="64">
        <v>1226</v>
      </c>
      <c r="W3" s="65">
        <f>AVERAGE(S3:V3)</f>
        <v>1222.25</v>
      </c>
      <c r="X3" s="62"/>
      <c r="Y3" s="156"/>
      <c r="Z3" s="95">
        <v>1186</v>
      </c>
      <c r="AA3" s="64">
        <v>1189</v>
      </c>
      <c r="AB3" s="64">
        <v>1186</v>
      </c>
      <c r="AC3" s="64">
        <v>1184</v>
      </c>
      <c r="AD3" s="65">
        <f>AVERAGE(Z3:AC3)</f>
        <v>1186.25</v>
      </c>
      <c r="AE3" s="95">
        <v>1222</v>
      </c>
      <c r="AF3" s="64">
        <v>1226</v>
      </c>
      <c r="AG3" s="64">
        <v>1222</v>
      </c>
      <c r="AH3" s="64">
        <v>1222</v>
      </c>
      <c r="AI3" s="65">
        <f>AVERAGE(AE3:AH3)</f>
        <v>1223</v>
      </c>
      <c r="AJ3" s="62"/>
      <c r="AK3" s="156"/>
      <c r="AL3" s="95">
        <v>1186</v>
      </c>
      <c r="AM3" s="64">
        <v>1186</v>
      </c>
      <c r="AN3" s="64">
        <v>1186</v>
      </c>
      <c r="AO3" s="64">
        <v>1187</v>
      </c>
      <c r="AP3" s="65">
        <f>AVERAGE(AL3:AO3)</f>
        <v>1186.25</v>
      </c>
      <c r="AQ3" s="95">
        <v>1225</v>
      </c>
      <c r="AR3" s="64">
        <v>1223</v>
      </c>
      <c r="AS3" s="64">
        <v>1222</v>
      </c>
      <c r="AT3" s="64">
        <v>1225</v>
      </c>
      <c r="AU3" s="65">
        <f>AVERAGE(AQ3:AT3)</f>
        <v>1223.75</v>
      </c>
      <c r="AV3" s="62"/>
      <c r="AW3" s="156"/>
      <c r="AX3" s="95">
        <v>1188</v>
      </c>
      <c r="AY3" s="64">
        <v>1186</v>
      </c>
      <c r="AZ3" s="64">
        <v>1189</v>
      </c>
      <c r="BA3" s="64">
        <v>1189</v>
      </c>
      <c r="BB3" s="65">
        <f>AVERAGE(AX3:BA3)</f>
        <v>1188</v>
      </c>
      <c r="BC3" s="95">
        <v>1223</v>
      </c>
      <c r="BD3" s="64">
        <v>1229</v>
      </c>
      <c r="BE3" s="64">
        <v>1227</v>
      </c>
      <c r="BF3" s="64">
        <v>1230</v>
      </c>
      <c r="BG3" s="65">
        <f>AVERAGE(BC3:BF3)</f>
        <v>1227.25</v>
      </c>
      <c r="BH3" s="62"/>
      <c r="BI3" s="156"/>
      <c r="BJ3" s="95">
        <v>1194.5</v>
      </c>
      <c r="BK3" s="64">
        <v>1192.5</v>
      </c>
      <c r="BL3" s="64">
        <v>1192.5</v>
      </c>
      <c r="BM3" s="64">
        <v>1189.5</v>
      </c>
      <c r="BN3" s="65">
        <f>AVERAGE(BJ3:BM3)</f>
        <v>1192.25</v>
      </c>
      <c r="BO3" s="95">
        <v>1243</v>
      </c>
      <c r="BP3" s="64">
        <v>1243</v>
      </c>
      <c r="BQ3" s="64">
        <v>1242</v>
      </c>
      <c r="BR3" s="64">
        <v>1242</v>
      </c>
      <c r="BS3" s="65">
        <f>AVERAGE(BO3:BR3)</f>
        <v>1242.5</v>
      </c>
      <c r="BT3" s="62"/>
      <c r="BU3" s="156"/>
      <c r="BV3" s="95">
        <v>1193.5</v>
      </c>
      <c r="BW3" s="64">
        <v>1193.5</v>
      </c>
      <c r="BX3" s="64">
        <v>1195.5</v>
      </c>
      <c r="BY3" s="64">
        <v>1184.5</v>
      </c>
      <c r="BZ3" s="65">
        <f>AVERAGE(BV3:BY3)</f>
        <v>1191.75</v>
      </c>
      <c r="CA3" s="95">
        <v>1243</v>
      </c>
      <c r="CB3" s="64">
        <v>1242</v>
      </c>
      <c r="CC3" s="64">
        <v>1240</v>
      </c>
      <c r="CD3" s="64">
        <v>1241</v>
      </c>
      <c r="CE3" s="65">
        <f>AVERAGE(CA3:CD3)</f>
        <v>1241.5</v>
      </c>
      <c r="CF3" s="39"/>
      <c r="CG3" s="159"/>
      <c r="CH3" s="55">
        <v>1193.5</v>
      </c>
      <c r="CI3" s="56">
        <v>1196.5</v>
      </c>
      <c r="CJ3" s="56">
        <v>1193.5</v>
      </c>
      <c r="CK3" s="56">
        <v>1196.5</v>
      </c>
      <c r="CL3" s="57">
        <f>AVERAGE(CH3:CK3)</f>
        <v>1195</v>
      </c>
      <c r="CM3" s="55">
        <v>1244</v>
      </c>
      <c r="CN3" s="56">
        <v>1248</v>
      </c>
      <c r="CO3" s="56">
        <v>1241</v>
      </c>
      <c r="CP3" s="56">
        <v>1243</v>
      </c>
      <c r="CQ3" s="57">
        <f>AVERAGE(CM3:CP3)</f>
        <v>1244</v>
      </c>
      <c r="CR3" s="39"/>
      <c r="CS3" s="159"/>
      <c r="CT3" s="55">
        <v>1189.5</v>
      </c>
      <c r="CU3" s="56">
        <v>1188.5</v>
      </c>
      <c r="CV3" s="56">
        <v>1185.5</v>
      </c>
      <c r="CW3" s="56">
        <v>1192.5</v>
      </c>
      <c r="CX3" s="57">
        <f>AVERAGE(CT3:CW3)</f>
        <v>1189</v>
      </c>
      <c r="CY3" s="58">
        <v>1242</v>
      </c>
      <c r="CZ3" s="56">
        <v>1236</v>
      </c>
      <c r="DA3" s="56">
        <v>1238</v>
      </c>
      <c r="DB3" s="56">
        <v>1242</v>
      </c>
      <c r="DC3" s="57">
        <f>AVERAGE(CY3:DB3)</f>
        <v>1239.5</v>
      </c>
      <c r="DD3" s="54"/>
      <c r="DE3" s="159"/>
      <c r="DF3" s="55">
        <v>1197.5</v>
      </c>
      <c r="DG3" s="56">
        <v>1195.5</v>
      </c>
      <c r="DH3" s="56">
        <v>1197.5</v>
      </c>
      <c r="DI3" s="56">
        <v>1200.5</v>
      </c>
      <c r="DJ3" s="57">
        <f>AVERAGE(DF3:DI3)</f>
        <v>1197.75</v>
      </c>
      <c r="DK3" s="58">
        <v>1247</v>
      </c>
      <c r="DL3" s="56">
        <v>1244</v>
      </c>
      <c r="DM3" s="56">
        <v>1251</v>
      </c>
      <c r="DN3" s="56">
        <v>1252</v>
      </c>
      <c r="DO3" s="57">
        <f>AVERAGE(DK3:DN3)</f>
        <v>1248.5</v>
      </c>
    </row>
    <row r="4" spans="1:120" ht="16.2" thickBot="1" x14ac:dyDescent="0.3">
      <c r="A4" s="160"/>
      <c r="B4" s="66" t="s">
        <v>36</v>
      </c>
      <c r="C4" s="67" t="s">
        <v>46</v>
      </c>
      <c r="D4" s="67" t="s">
        <v>47</v>
      </c>
      <c r="E4" s="67" t="s">
        <v>48</v>
      </c>
      <c r="F4" s="68" t="s">
        <v>49</v>
      </c>
      <c r="G4" s="91" t="s">
        <v>50</v>
      </c>
      <c r="H4" s="67" t="s">
        <v>51</v>
      </c>
      <c r="I4" s="67" t="s">
        <v>52</v>
      </c>
      <c r="J4" s="67" t="s">
        <v>53</v>
      </c>
      <c r="K4" s="68" t="s">
        <v>54</v>
      </c>
      <c r="L4" s="62"/>
      <c r="M4" s="161"/>
      <c r="N4" s="66" t="s">
        <v>36</v>
      </c>
      <c r="O4" s="67" t="s">
        <v>46</v>
      </c>
      <c r="P4" s="67" t="s">
        <v>47</v>
      </c>
      <c r="Q4" s="67" t="s">
        <v>48</v>
      </c>
      <c r="R4" s="68" t="s">
        <v>49</v>
      </c>
      <c r="S4" s="91" t="s">
        <v>50</v>
      </c>
      <c r="T4" s="67" t="s">
        <v>51</v>
      </c>
      <c r="U4" s="67" t="s">
        <v>52</v>
      </c>
      <c r="V4" s="67" t="s">
        <v>53</v>
      </c>
      <c r="W4" s="68" t="s">
        <v>54</v>
      </c>
      <c r="X4" s="62"/>
      <c r="Y4" s="162"/>
      <c r="Z4" s="66" t="s">
        <v>36</v>
      </c>
      <c r="AA4" s="67" t="s">
        <v>46</v>
      </c>
      <c r="AB4" s="67" t="s">
        <v>47</v>
      </c>
      <c r="AC4" s="67" t="s">
        <v>48</v>
      </c>
      <c r="AD4" s="68" t="s">
        <v>49</v>
      </c>
      <c r="AE4" s="91" t="s">
        <v>50</v>
      </c>
      <c r="AF4" s="67" t="s">
        <v>51</v>
      </c>
      <c r="AG4" s="67" t="s">
        <v>52</v>
      </c>
      <c r="AH4" s="67" t="s">
        <v>53</v>
      </c>
      <c r="AI4" s="68" t="s">
        <v>54</v>
      </c>
      <c r="AJ4" s="62"/>
      <c r="AK4" s="157"/>
      <c r="AL4" s="66" t="s">
        <v>36</v>
      </c>
      <c r="AM4" s="67" t="s">
        <v>46</v>
      </c>
      <c r="AN4" s="67" t="s">
        <v>47</v>
      </c>
      <c r="AO4" s="67" t="s">
        <v>48</v>
      </c>
      <c r="AP4" s="68" t="s">
        <v>49</v>
      </c>
      <c r="AQ4" s="91" t="s">
        <v>50</v>
      </c>
      <c r="AR4" s="67" t="s">
        <v>51</v>
      </c>
      <c r="AS4" s="67" t="s">
        <v>52</v>
      </c>
      <c r="AT4" s="67" t="s">
        <v>53</v>
      </c>
      <c r="AU4" s="68" t="s">
        <v>54</v>
      </c>
      <c r="AV4" s="62"/>
      <c r="AW4" s="162"/>
      <c r="AX4" s="66" t="s">
        <v>36</v>
      </c>
      <c r="AY4" s="67" t="s">
        <v>46</v>
      </c>
      <c r="AZ4" s="67" t="s">
        <v>47</v>
      </c>
      <c r="BA4" s="67" t="s">
        <v>48</v>
      </c>
      <c r="BB4" s="68" t="s">
        <v>49</v>
      </c>
      <c r="BC4" s="91" t="s">
        <v>50</v>
      </c>
      <c r="BD4" s="67" t="s">
        <v>51</v>
      </c>
      <c r="BE4" s="67" t="s">
        <v>52</v>
      </c>
      <c r="BF4" s="67" t="s">
        <v>53</v>
      </c>
      <c r="BG4" s="68" t="s">
        <v>54</v>
      </c>
      <c r="BH4" s="62"/>
      <c r="BI4" s="162"/>
      <c r="BJ4" s="66" t="s">
        <v>36</v>
      </c>
      <c r="BK4" s="67" t="s">
        <v>46</v>
      </c>
      <c r="BL4" s="67" t="s">
        <v>47</v>
      </c>
      <c r="BM4" s="67" t="s">
        <v>48</v>
      </c>
      <c r="BN4" s="68" t="s">
        <v>49</v>
      </c>
      <c r="BO4" s="91" t="s">
        <v>50</v>
      </c>
      <c r="BP4" s="67" t="s">
        <v>51</v>
      </c>
      <c r="BQ4" s="67" t="s">
        <v>52</v>
      </c>
      <c r="BR4" s="67" t="s">
        <v>53</v>
      </c>
      <c r="BS4" s="68" t="s">
        <v>54</v>
      </c>
      <c r="BT4" s="62"/>
      <c r="BU4" s="162"/>
      <c r="BV4" s="66" t="s">
        <v>36</v>
      </c>
      <c r="BW4" s="67" t="s">
        <v>46</v>
      </c>
      <c r="BX4" s="67" t="s">
        <v>47</v>
      </c>
      <c r="BY4" s="67" t="s">
        <v>48</v>
      </c>
      <c r="BZ4" s="68" t="s">
        <v>49</v>
      </c>
      <c r="CA4" s="91" t="s">
        <v>50</v>
      </c>
      <c r="CB4" s="67" t="s">
        <v>51</v>
      </c>
      <c r="CC4" s="67" t="s">
        <v>52</v>
      </c>
      <c r="CD4" s="67" t="s">
        <v>53</v>
      </c>
      <c r="CE4" s="68" t="s">
        <v>54</v>
      </c>
      <c r="CF4" s="39"/>
      <c r="CG4" s="161"/>
      <c r="CH4" s="66" t="s">
        <v>36</v>
      </c>
      <c r="CI4" s="67" t="s">
        <v>46</v>
      </c>
      <c r="CJ4" s="67" t="s">
        <v>47</v>
      </c>
      <c r="CK4" s="67" t="s">
        <v>48</v>
      </c>
      <c r="CL4" s="68" t="s">
        <v>49</v>
      </c>
      <c r="CM4" s="91" t="s">
        <v>50</v>
      </c>
      <c r="CN4" s="67" t="s">
        <v>51</v>
      </c>
      <c r="CO4" s="67" t="s">
        <v>52</v>
      </c>
      <c r="CP4" s="67" t="s">
        <v>53</v>
      </c>
      <c r="CQ4" s="68" t="s">
        <v>54</v>
      </c>
      <c r="CR4" s="39"/>
      <c r="CS4" s="161"/>
      <c r="CT4" s="66" t="s">
        <v>36</v>
      </c>
      <c r="CU4" s="67" t="s">
        <v>46</v>
      </c>
      <c r="CV4" s="67" t="s">
        <v>47</v>
      </c>
      <c r="CW4" s="67" t="s">
        <v>48</v>
      </c>
      <c r="CX4" s="68" t="s">
        <v>49</v>
      </c>
      <c r="CY4" s="91" t="s">
        <v>50</v>
      </c>
      <c r="CZ4" s="67" t="s">
        <v>51</v>
      </c>
      <c r="DA4" s="67" t="s">
        <v>52</v>
      </c>
      <c r="DB4" s="67" t="s">
        <v>53</v>
      </c>
      <c r="DC4" s="68" t="s">
        <v>54</v>
      </c>
      <c r="DD4" s="54"/>
      <c r="DE4" s="161"/>
      <c r="DF4" s="66" t="s">
        <v>36</v>
      </c>
      <c r="DG4" s="67" t="s">
        <v>46</v>
      </c>
      <c r="DH4" s="67" t="s">
        <v>47</v>
      </c>
      <c r="DI4" s="67" t="s">
        <v>48</v>
      </c>
      <c r="DJ4" s="68" t="s">
        <v>49</v>
      </c>
      <c r="DK4" s="91" t="s">
        <v>50</v>
      </c>
      <c r="DL4" s="67" t="s">
        <v>51</v>
      </c>
      <c r="DM4" s="67" t="s">
        <v>52</v>
      </c>
      <c r="DN4" s="67" t="s">
        <v>53</v>
      </c>
      <c r="DO4" s="68" t="s">
        <v>54</v>
      </c>
    </row>
    <row r="5" spans="1:120" x14ac:dyDescent="0.25">
      <c r="A5" s="80">
        <v>0</v>
      </c>
      <c r="B5" s="86">
        <v>0</v>
      </c>
      <c r="C5" s="87">
        <v>0</v>
      </c>
      <c r="D5" s="87">
        <v>0</v>
      </c>
      <c r="E5" s="87">
        <v>0</v>
      </c>
      <c r="F5" s="88">
        <f>AVERAGE(B5:E5)</f>
        <v>0</v>
      </c>
      <c r="G5" s="92">
        <v>0</v>
      </c>
      <c r="H5" s="87">
        <v>0</v>
      </c>
      <c r="I5" s="87">
        <v>0</v>
      </c>
      <c r="J5" s="87">
        <v>0</v>
      </c>
      <c r="K5" s="88">
        <f>AVERAGE(G5:J5)</f>
        <v>0</v>
      </c>
      <c r="M5" s="96">
        <v>0</v>
      </c>
      <c r="N5" s="86">
        <v>0</v>
      </c>
      <c r="O5" s="87">
        <v>0</v>
      </c>
      <c r="P5" s="87">
        <v>0</v>
      </c>
      <c r="Q5" s="87">
        <v>0</v>
      </c>
      <c r="R5" s="88">
        <f>AVERAGE(N5:Q5)</f>
        <v>0</v>
      </c>
      <c r="S5" s="92">
        <v>0</v>
      </c>
      <c r="T5" s="87">
        <v>0</v>
      </c>
      <c r="U5" s="87">
        <v>0</v>
      </c>
      <c r="V5" s="87">
        <v>0</v>
      </c>
      <c r="W5" s="88">
        <f>AVERAGE(S5:V5)</f>
        <v>0</v>
      </c>
      <c r="Y5" s="102">
        <v>0</v>
      </c>
      <c r="Z5" s="92">
        <v>0</v>
      </c>
      <c r="AA5" s="87">
        <v>0</v>
      </c>
      <c r="AB5" s="87">
        <v>0</v>
      </c>
      <c r="AC5" s="87">
        <v>0</v>
      </c>
      <c r="AD5" s="88">
        <f>AVERAGE(Z5:AC5)</f>
        <v>0</v>
      </c>
      <c r="AE5" s="92">
        <v>0</v>
      </c>
      <c r="AF5" s="87">
        <v>0</v>
      </c>
      <c r="AG5" s="87">
        <v>0</v>
      </c>
      <c r="AH5" s="87">
        <v>0</v>
      </c>
      <c r="AI5" s="88">
        <f>AVERAGE(AE5:AH5)</f>
        <v>0</v>
      </c>
      <c r="AK5" s="99">
        <v>0</v>
      </c>
      <c r="AL5" s="98">
        <v>0</v>
      </c>
      <c r="AM5" s="69">
        <v>0</v>
      </c>
      <c r="AN5" s="69">
        <v>0</v>
      </c>
      <c r="AO5" s="69">
        <v>0</v>
      </c>
      <c r="AP5" s="70">
        <f>AVERAGE(AL5:AO5)</f>
        <v>0</v>
      </c>
      <c r="AQ5" s="98">
        <v>0</v>
      </c>
      <c r="AR5" s="69">
        <v>0</v>
      </c>
      <c r="AS5" s="69">
        <v>0</v>
      </c>
      <c r="AT5" s="69">
        <v>0</v>
      </c>
      <c r="AU5" s="70">
        <f>AVERAGE(AQ5:AT5)</f>
        <v>0</v>
      </c>
      <c r="AW5" s="102">
        <v>0</v>
      </c>
      <c r="AX5" s="92">
        <v>0</v>
      </c>
      <c r="AY5" s="87">
        <v>0</v>
      </c>
      <c r="AZ5" s="87">
        <v>0</v>
      </c>
      <c r="BA5" s="87">
        <v>0</v>
      </c>
      <c r="BB5" s="88">
        <f>AVERAGE(AX5:BA5)</f>
        <v>0</v>
      </c>
      <c r="BC5" s="92">
        <v>0</v>
      </c>
      <c r="BD5" s="87">
        <v>0</v>
      </c>
      <c r="BE5" s="87">
        <v>0</v>
      </c>
      <c r="BF5" s="87">
        <v>0</v>
      </c>
      <c r="BG5" s="88">
        <f>AVERAGE(BC5:BF5)</f>
        <v>0</v>
      </c>
      <c r="BI5" s="102">
        <v>0</v>
      </c>
      <c r="BJ5" s="92">
        <v>0</v>
      </c>
      <c r="BK5" s="87">
        <v>0</v>
      </c>
      <c r="BL5" s="87">
        <v>0</v>
      </c>
      <c r="BM5" s="87">
        <v>0</v>
      </c>
      <c r="BN5" s="88">
        <f>AVERAGE(BJ5:BM5)</f>
        <v>0</v>
      </c>
      <c r="BO5" s="92">
        <v>0</v>
      </c>
      <c r="BP5" s="87">
        <v>0</v>
      </c>
      <c r="BQ5" s="87">
        <v>0</v>
      </c>
      <c r="BR5" s="87">
        <v>0</v>
      </c>
      <c r="BS5" s="88">
        <f>AVERAGE(BO5:BR5)</f>
        <v>0</v>
      </c>
      <c r="BU5" s="102">
        <v>0</v>
      </c>
      <c r="BV5" s="92">
        <v>0</v>
      </c>
      <c r="BW5" s="87">
        <v>0</v>
      </c>
      <c r="BX5" s="87">
        <v>0</v>
      </c>
      <c r="BY5" s="87">
        <v>0</v>
      </c>
      <c r="BZ5" s="88">
        <f>AVERAGE(BV5:BY5)</f>
        <v>0</v>
      </c>
      <c r="CA5" s="92">
        <v>0</v>
      </c>
      <c r="CB5" s="87">
        <v>0</v>
      </c>
      <c r="CC5" s="87">
        <v>0</v>
      </c>
      <c r="CD5" s="87">
        <v>0</v>
      </c>
      <c r="CE5" s="88">
        <f>AVERAGE(CA5:CD5)</f>
        <v>0</v>
      </c>
      <c r="CG5" s="40">
        <v>0</v>
      </c>
      <c r="CH5" s="41">
        <v>0</v>
      </c>
      <c r="CI5" s="42">
        <v>0</v>
      </c>
      <c r="CJ5" s="42">
        <v>0</v>
      </c>
      <c r="CK5" s="42">
        <v>0</v>
      </c>
      <c r="CL5" s="43">
        <f>AVERAGE(CH5:CK5)</f>
        <v>0</v>
      </c>
      <c r="CM5" s="41">
        <v>0</v>
      </c>
      <c r="CN5" s="42">
        <v>0</v>
      </c>
      <c r="CO5" s="42">
        <v>0</v>
      </c>
      <c r="CP5" s="42">
        <v>0</v>
      </c>
      <c r="CQ5" s="43">
        <f>AVERAGE(CM5:CP5)</f>
        <v>0</v>
      </c>
      <c r="CR5" s="39"/>
      <c r="CS5" s="40">
        <v>0</v>
      </c>
      <c r="CT5" s="41">
        <v>0</v>
      </c>
      <c r="CU5" s="42">
        <v>0</v>
      </c>
      <c r="CV5" s="42">
        <v>0</v>
      </c>
      <c r="CW5" s="42">
        <v>0</v>
      </c>
      <c r="CX5" s="43">
        <f>AVERAGE(CT5:CW5)</f>
        <v>0</v>
      </c>
      <c r="CY5" s="44">
        <v>0</v>
      </c>
      <c r="CZ5" s="42">
        <v>0</v>
      </c>
      <c r="DA5" s="42">
        <v>0</v>
      </c>
      <c r="DB5" s="42">
        <v>0</v>
      </c>
      <c r="DC5" s="43">
        <f>AVERAGE(CY5:DB5)</f>
        <v>0</v>
      </c>
      <c r="DE5" s="40">
        <v>0</v>
      </c>
      <c r="DF5" s="41">
        <v>0</v>
      </c>
      <c r="DG5" s="42">
        <v>0</v>
      </c>
      <c r="DH5" s="42">
        <v>0</v>
      </c>
      <c r="DI5" s="42">
        <v>0</v>
      </c>
      <c r="DJ5" s="43">
        <f>AVERAGE(DF5:DI5)</f>
        <v>0</v>
      </c>
      <c r="DK5" s="44">
        <v>0</v>
      </c>
      <c r="DL5" s="42">
        <v>0</v>
      </c>
      <c r="DM5" s="42">
        <v>0</v>
      </c>
      <c r="DN5" s="42">
        <v>0</v>
      </c>
      <c r="DO5" s="43">
        <f>AVERAGE(DK5:DN5)</f>
        <v>0</v>
      </c>
    </row>
    <row r="6" spans="1:120" x14ac:dyDescent="0.25">
      <c r="A6" s="81">
        <v>7.5996108000000007</v>
      </c>
      <c r="B6" s="71">
        <v>-4.0000000000000001E-3</v>
      </c>
      <c r="C6" s="72">
        <v>2E-3</v>
      </c>
      <c r="D6" s="72">
        <v>7.0000000000000001E-3</v>
      </c>
      <c r="E6" s="72">
        <v>-3.0000000000000001E-3</v>
      </c>
      <c r="F6" s="73">
        <f t="shared" ref="F6:F52" si="0">AVERAGE(B6:E6)</f>
        <v>5.0000000000000001E-4</v>
      </c>
      <c r="G6" s="93">
        <v>0</v>
      </c>
      <c r="H6" s="72">
        <v>0</v>
      </c>
      <c r="I6" s="72">
        <v>3.9E-2</v>
      </c>
      <c r="J6" s="72">
        <v>8.9999999999999993E-3</v>
      </c>
      <c r="K6" s="73">
        <f t="shared" ref="K6:K52" si="1">AVERAGE(G6:J6)</f>
        <v>1.2E-2</v>
      </c>
      <c r="M6" s="81">
        <v>7.5996108000000007</v>
      </c>
      <c r="N6" s="71">
        <v>1E-3</v>
      </c>
      <c r="O6" s="72">
        <v>2E-3</v>
      </c>
      <c r="P6" s="72">
        <v>4.0000000000000001E-3</v>
      </c>
      <c r="Q6" s="72">
        <v>1E-3</v>
      </c>
      <c r="R6" s="73">
        <f t="shared" ref="R6:R52" si="2">AVERAGE(N6:Q6)</f>
        <v>2E-3</v>
      </c>
      <c r="S6" s="93">
        <v>-5.0000000000000001E-3</v>
      </c>
      <c r="T6" s="72">
        <v>0</v>
      </c>
      <c r="U6" s="72">
        <v>1E-3</v>
      </c>
      <c r="V6" s="72">
        <v>-1E-3</v>
      </c>
      <c r="W6" s="73">
        <f t="shared" ref="W6:W52" si="3">AVERAGE(S6:V6)</f>
        <v>-1.25E-3</v>
      </c>
      <c r="Y6" s="100">
        <v>7.5996108000000007</v>
      </c>
      <c r="Z6" s="93">
        <v>4.0000000000000001E-3</v>
      </c>
      <c r="AA6" s="72">
        <v>4.0000000000000001E-3</v>
      </c>
      <c r="AB6" s="72">
        <v>9.9999999999999985E-3</v>
      </c>
      <c r="AC6" s="72">
        <v>4.0000000000000001E-3</v>
      </c>
      <c r="AD6" s="73">
        <f t="shared" ref="AD6:AD52" si="4">AVERAGE(Z6:AC6)</f>
        <v>5.4999999999999997E-3</v>
      </c>
      <c r="AE6" s="93">
        <v>8.9999999999999993E-3</v>
      </c>
      <c r="AF6" s="72">
        <v>0.03</v>
      </c>
      <c r="AG6" s="72">
        <v>-1.7000000000000001E-2</v>
      </c>
      <c r="AH6" s="72">
        <v>-4.0000000000000001E-3</v>
      </c>
      <c r="AI6" s="73">
        <f t="shared" ref="AI6:AI52" si="5">AVERAGE(AE6:AH6)</f>
        <v>4.4999999999999997E-3</v>
      </c>
      <c r="AK6" s="100">
        <v>7.5996108000000007</v>
      </c>
      <c r="AL6" s="93">
        <v>3.0000000000000001E-3</v>
      </c>
      <c r="AM6" s="72">
        <v>5.0000000000000001E-3</v>
      </c>
      <c r="AN6" s="72">
        <v>3.0000000000000001E-3</v>
      </c>
      <c r="AO6" s="72">
        <v>7.0000000000000001E-3</v>
      </c>
      <c r="AP6" s="73">
        <f t="shared" ref="AP6:AP52" si="6">AVERAGE(AL6:AO6)</f>
        <v>4.4999999999999997E-3</v>
      </c>
      <c r="AQ6" s="93">
        <v>0</v>
      </c>
      <c r="AR6" s="72">
        <v>-2E-3</v>
      </c>
      <c r="AS6" s="72">
        <v>6.8000000000000005E-2</v>
      </c>
      <c r="AT6" s="72">
        <v>1.4E-2</v>
      </c>
      <c r="AU6" s="73">
        <f t="shared" ref="AU6:AU52" si="7">AVERAGE(AQ6:AT6)</f>
        <v>0.02</v>
      </c>
      <c r="AW6" s="100">
        <v>7.5996108000000007</v>
      </c>
      <c r="AX6" s="93">
        <v>3.0000000000000001E-3</v>
      </c>
      <c r="AY6" s="72">
        <v>1E-3</v>
      </c>
      <c r="AZ6" s="72">
        <v>9.0000000000000011E-3</v>
      </c>
      <c r="BA6" s="72">
        <v>1E-3</v>
      </c>
      <c r="BB6" s="73">
        <f t="shared" ref="BB6:BB52" si="8">AVERAGE(AX6:BA6)</f>
        <v>3.5000000000000005E-3</v>
      </c>
      <c r="BC6" s="93">
        <v>1.2E-2</v>
      </c>
      <c r="BD6" s="72">
        <v>4.0000000000000001E-3</v>
      </c>
      <c r="BE6" s="72">
        <v>0</v>
      </c>
      <c r="BF6" s="72">
        <v>0</v>
      </c>
      <c r="BG6" s="73">
        <f t="shared" ref="BG6:BG52" si="9">AVERAGE(BC6:BF6)</f>
        <v>4.0000000000000001E-3</v>
      </c>
      <c r="BI6" s="100">
        <v>7.5999999999999988</v>
      </c>
      <c r="BJ6" s="93">
        <v>7.0000000000000001E-3</v>
      </c>
      <c r="BK6" s="72">
        <v>0</v>
      </c>
      <c r="BL6" s="72">
        <v>0</v>
      </c>
      <c r="BM6" s="72">
        <v>0.01</v>
      </c>
      <c r="BN6" s="73">
        <f t="shared" ref="BN6:BN52" si="10">AVERAGE(BJ6:BM6)</f>
        <v>4.2500000000000003E-3</v>
      </c>
      <c r="BO6" s="93">
        <v>-2.1999999999999999E-2</v>
      </c>
      <c r="BP6" s="72">
        <v>-2.5000000000000001E-2</v>
      </c>
      <c r="BQ6" s="72">
        <v>0.10199999999999999</v>
      </c>
      <c r="BR6" s="72">
        <v>0.109</v>
      </c>
      <c r="BS6" s="88">
        <f t="shared" ref="BS6:BS52" si="11">AVERAGE(BO6:BR6)</f>
        <v>4.0999999999999995E-2</v>
      </c>
      <c r="BU6" s="100">
        <v>7.5999999999999988</v>
      </c>
      <c r="BV6" s="93">
        <v>1.2999999999999999E-2</v>
      </c>
      <c r="BW6" s="72">
        <v>5.0000000000000001E-3</v>
      </c>
      <c r="BX6" s="72">
        <v>8.0000000000000002E-3</v>
      </c>
      <c r="BY6" s="72">
        <v>2.1000000000000001E-2</v>
      </c>
      <c r="BZ6" s="73">
        <f t="shared" ref="BZ6:BZ52" si="12">AVERAGE(BV6:BY6)</f>
        <v>1.175E-2</v>
      </c>
      <c r="CA6" s="93">
        <v>0</v>
      </c>
      <c r="CB6" s="72">
        <v>0</v>
      </c>
      <c r="CC6" s="72">
        <v>0.03</v>
      </c>
      <c r="CD6" s="72">
        <v>1E-3</v>
      </c>
      <c r="CE6" s="73">
        <f t="shared" ref="CE6:CE52" si="13">AVERAGE(CA6:CD6)</f>
        <v>7.7499999999999999E-3</v>
      </c>
      <c r="CG6" s="45">
        <v>7.5999999999999988</v>
      </c>
      <c r="CH6" s="46">
        <v>3.9999999999999992E-3</v>
      </c>
      <c r="CI6" s="47">
        <v>0</v>
      </c>
      <c r="CJ6" s="47">
        <v>5.0000000000000001E-3</v>
      </c>
      <c r="CK6" s="47">
        <v>1.0000000000000009E-3</v>
      </c>
      <c r="CL6" s="43">
        <f t="shared" ref="CL6:CL52" si="14">AVERAGE(CH6:CK6)</f>
        <v>2.5000000000000001E-3</v>
      </c>
      <c r="CM6" s="46">
        <v>-8.9999999999999993E-3</v>
      </c>
      <c r="CN6" s="47">
        <v>-1.2E-2</v>
      </c>
      <c r="CO6" s="47">
        <v>1E-3</v>
      </c>
      <c r="CP6" s="47">
        <v>0</v>
      </c>
      <c r="CQ6" s="43">
        <f t="shared" ref="CQ6:CQ52" si="15">AVERAGE(CM6:CP6)</f>
        <v>-4.9999999999999992E-3</v>
      </c>
      <c r="CR6" s="39"/>
      <c r="CS6" s="45">
        <v>7.5999999999999988</v>
      </c>
      <c r="CT6" s="46">
        <v>2E-3</v>
      </c>
      <c r="CU6" s="47">
        <v>-3.0000000000000001E-3</v>
      </c>
      <c r="CV6" s="47">
        <v>0</v>
      </c>
      <c r="CW6" s="47">
        <v>-2E-3</v>
      </c>
      <c r="CX6" s="43">
        <f t="shared" ref="CX6:CX52" si="16">AVERAGE(CT6:CW6)</f>
        <v>-7.5000000000000002E-4</v>
      </c>
      <c r="CY6" s="48">
        <v>0</v>
      </c>
      <c r="CZ6" s="47">
        <v>-8.0000000000000002E-3</v>
      </c>
      <c r="DA6" s="47">
        <v>0</v>
      </c>
      <c r="DB6" s="47">
        <v>-7.0000000000000001E-3</v>
      </c>
      <c r="DC6" s="43">
        <f t="shared" ref="DC6:DC52" si="17">AVERAGE(CY6:DB6)</f>
        <v>-3.7499999999999999E-3</v>
      </c>
      <c r="DE6" s="45">
        <v>7.5999999999999988</v>
      </c>
      <c r="DF6" s="46">
        <v>5.0000000000000001E-3</v>
      </c>
      <c r="DG6" s="47">
        <v>3.0000000000000001E-3</v>
      </c>
      <c r="DH6" s="47">
        <v>2E-3</v>
      </c>
      <c r="DI6" s="47">
        <v>8.9999999999999993E-3</v>
      </c>
      <c r="DJ6" s="43">
        <f t="shared" ref="DJ6:DJ52" si="18">AVERAGE(DF6:DI6)</f>
        <v>4.7499999999999999E-3</v>
      </c>
      <c r="DK6" s="48">
        <v>3.0000000000000001E-3</v>
      </c>
      <c r="DL6" s="47">
        <v>0.03</v>
      </c>
      <c r="DM6" s="47">
        <v>0</v>
      </c>
      <c r="DN6" s="47">
        <v>0</v>
      </c>
      <c r="DO6" s="43">
        <f t="shared" ref="DO6:DO52" si="19">AVERAGE(DK6:DN6)</f>
        <v>8.2500000000000004E-3</v>
      </c>
    </row>
    <row r="7" spans="1:120" x14ac:dyDescent="0.25">
      <c r="A7" s="81">
        <v>11.731111920000002</v>
      </c>
      <c r="B7" s="71">
        <v>2E-3</v>
      </c>
      <c r="C7" s="72">
        <v>4.0000000000000001E-3</v>
      </c>
      <c r="D7" s="72">
        <v>1.4E-2</v>
      </c>
      <c r="E7" s="72">
        <v>-1E-3</v>
      </c>
      <c r="F7" s="73">
        <f t="shared" si="0"/>
        <v>4.7499999999999999E-3</v>
      </c>
      <c r="G7" s="93">
        <v>1E-3</v>
      </c>
      <c r="H7" s="72">
        <v>0</v>
      </c>
      <c r="I7" s="72">
        <v>0.05</v>
      </c>
      <c r="J7" s="72">
        <v>3.6999999999999998E-2</v>
      </c>
      <c r="K7" s="73">
        <f t="shared" si="1"/>
        <v>2.1999999999999999E-2</v>
      </c>
      <c r="M7" s="81">
        <v>11.741188752000001</v>
      </c>
      <c r="N7" s="71">
        <v>1E-3</v>
      </c>
      <c r="O7" s="72">
        <v>0</v>
      </c>
      <c r="P7" s="72">
        <v>6.0000000000000001E-3</v>
      </c>
      <c r="Q7" s="72">
        <v>0</v>
      </c>
      <c r="R7" s="73">
        <f t="shared" si="2"/>
        <v>1.75E-3</v>
      </c>
      <c r="S7" s="93">
        <v>-5.0000000000000001E-3</v>
      </c>
      <c r="T7" s="72">
        <v>0</v>
      </c>
      <c r="U7" s="72">
        <v>1E-3</v>
      </c>
      <c r="V7" s="72">
        <v>-1E-3</v>
      </c>
      <c r="W7" s="73">
        <f t="shared" si="3"/>
        <v>-1.25E-3</v>
      </c>
      <c r="Y7" s="100">
        <v>11.731111920000002</v>
      </c>
      <c r="Z7" s="93">
        <v>8.0000000000000002E-3</v>
      </c>
      <c r="AA7" s="72">
        <v>5.0000000000000001E-3</v>
      </c>
      <c r="AB7" s="72">
        <v>1.4999999999999999E-2</v>
      </c>
      <c r="AC7" s="72">
        <v>6.0000000000000001E-3</v>
      </c>
      <c r="AD7" s="73">
        <f t="shared" si="4"/>
        <v>8.5000000000000006E-3</v>
      </c>
      <c r="AE7" s="93">
        <v>0.01</v>
      </c>
      <c r="AF7" s="72">
        <v>0.03</v>
      </c>
      <c r="AG7" s="72">
        <v>-1.7000000000000001E-2</v>
      </c>
      <c r="AH7" s="72">
        <v>-4.0000000000000001E-3</v>
      </c>
      <c r="AI7" s="73">
        <f t="shared" si="5"/>
        <v>4.7499999999999999E-3</v>
      </c>
      <c r="AK7" s="100">
        <v>11.741188752000001</v>
      </c>
      <c r="AL7" s="93">
        <v>6.0000000000000001E-3</v>
      </c>
      <c r="AM7" s="72">
        <v>9.0000000000000011E-3</v>
      </c>
      <c r="AN7" s="72">
        <v>5.0000000000000001E-3</v>
      </c>
      <c r="AO7" s="72">
        <v>1.2E-2</v>
      </c>
      <c r="AP7" s="73">
        <f t="shared" si="6"/>
        <v>8.0000000000000002E-3</v>
      </c>
      <c r="AQ7" s="93">
        <v>-1E-3</v>
      </c>
      <c r="AR7" s="72">
        <v>-2.5000000000000001E-2</v>
      </c>
      <c r="AS7" s="72">
        <v>9.8000000000000004E-2</v>
      </c>
      <c r="AT7" s="72">
        <v>6.4000000000000001E-2</v>
      </c>
      <c r="AU7" s="73">
        <f t="shared" si="7"/>
        <v>3.4000000000000002E-2</v>
      </c>
      <c r="AW7" s="100">
        <v>11.741188752000001</v>
      </c>
      <c r="AX7" s="93">
        <v>5.0000000000000001E-3</v>
      </c>
      <c r="AY7" s="72">
        <v>2E-3</v>
      </c>
      <c r="AZ7" s="72">
        <v>1.3000000000000001E-2</v>
      </c>
      <c r="BA7" s="72">
        <v>0</v>
      </c>
      <c r="BB7" s="73">
        <f t="shared" si="8"/>
        <v>5.0000000000000001E-3</v>
      </c>
      <c r="BC7" s="93">
        <v>1.9E-2</v>
      </c>
      <c r="BD7" s="72">
        <v>1.4E-2</v>
      </c>
      <c r="BE7" s="72">
        <v>0</v>
      </c>
      <c r="BF7" s="72">
        <v>8.9999999999999993E-3</v>
      </c>
      <c r="BG7" s="73">
        <f t="shared" si="9"/>
        <v>1.0500000000000001E-2</v>
      </c>
      <c r="BI7" s="100">
        <v>11.741577951999998</v>
      </c>
      <c r="BJ7" s="93">
        <v>1.2999999999999999E-2</v>
      </c>
      <c r="BK7" s="72">
        <v>2E-3</v>
      </c>
      <c r="BL7" s="72">
        <v>0</v>
      </c>
      <c r="BM7" s="72">
        <v>2.4E-2</v>
      </c>
      <c r="BN7" s="73">
        <f t="shared" si="10"/>
        <v>9.75E-3</v>
      </c>
      <c r="BO7" s="93">
        <v>-7.2999999999999995E-2</v>
      </c>
      <c r="BP7" s="72">
        <v>-9.0999999999999998E-2</v>
      </c>
      <c r="BQ7" s="72">
        <v>0.184</v>
      </c>
      <c r="BR7" s="72">
        <v>0.186</v>
      </c>
      <c r="BS7" s="88">
        <f t="shared" si="11"/>
        <v>5.1500000000000004E-2</v>
      </c>
      <c r="BU7" s="100">
        <v>11.741577951999998</v>
      </c>
      <c r="BV7" s="93">
        <v>2.3E-2</v>
      </c>
      <c r="BW7" s="72">
        <v>8.0000000000000002E-3</v>
      </c>
      <c r="BX7" s="72">
        <v>9.9999999999999985E-3</v>
      </c>
      <c r="BY7" s="72">
        <v>0.03</v>
      </c>
      <c r="BZ7" s="73">
        <f t="shared" si="12"/>
        <v>1.7749999999999998E-2</v>
      </c>
      <c r="CA7" s="93">
        <v>0</v>
      </c>
      <c r="CB7" s="72">
        <v>0</v>
      </c>
      <c r="CC7" s="72">
        <v>6.7000000000000004E-2</v>
      </c>
      <c r="CD7" s="72">
        <v>3.3000000000000002E-2</v>
      </c>
      <c r="CE7" s="73">
        <f t="shared" si="13"/>
        <v>2.5000000000000001E-2</v>
      </c>
      <c r="CG7" s="45">
        <v>11.741577951999998</v>
      </c>
      <c r="CH7" s="46">
        <v>4.9999999999999992E-3</v>
      </c>
      <c r="CI7" s="47">
        <v>0</v>
      </c>
      <c r="CJ7" s="47">
        <v>8.0000000000000002E-3</v>
      </c>
      <c r="CK7" s="47">
        <v>6.9999999999999993E-3</v>
      </c>
      <c r="CL7" s="43">
        <f t="shared" si="14"/>
        <v>4.9999999999999992E-3</v>
      </c>
      <c r="CM7" s="46">
        <v>-0.01</v>
      </c>
      <c r="CN7" s="47">
        <v>5.0000000000000001E-3</v>
      </c>
      <c r="CO7" s="47">
        <v>5.1999999999999998E-2</v>
      </c>
      <c r="CP7" s="47">
        <v>4.2999999999999997E-2</v>
      </c>
      <c r="CQ7" s="43">
        <f t="shared" si="15"/>
        <v>2.2499999999999999E-2</v>
      </c>
      <c r="CR7" s="39"/>
      <c r="CS7" s="45">
        <v>11.741577951999998</v>
      </c>
      <c r="CT7" s="46">
        <v>5.0000000000000001E-3</v>
      </c>
      <c r="CU7" s="47">
        <v>-3.0000000000000001E-3</v>
      </c>
      <c r="CV7" s="47">
        <v>0</v>
      </c>
      <c r="CW7" s="47">
        <v>1E-3</v>
      </c>
      <c r="CX7" s="43">
        <f t="shared" si="16"/>
        <v>7.5000000000000002E-4</v>
      </c>
      <c r="CY7" s="48">
        <v>3.3000000000000002E-2</v>
      </c>
      <c r="CZ7" s="47">
        <v>2.1000000000000001E-2</v>
      </c>
      <c r="DA7" s="47">
        <v>-5.0000000000000001E-3</v>
      </c>
      <c r="DB7" s="47">
        <v>1.9E-2</v>
      </c>
      <c r="DC7" s="43">
        <f t="shared" si="17"/>
        <v>1.7000000000000001E-2</v>
      </c>
      <c r="DE7" s="45">
        <v>11.741577951999998</v>
      </c>
      <c r="DF7" s="46">
        <v>1.3999999999999999E-2</v>
      </c>
      <c r="DG7" s="47">
        <v>9.0000000000000011E-3</v>
      </c>
      <c r="DH7" s="47">
        <v>1.0999999999999999E-2</v>
      </c>
      <c r="DI7" s="47">
        <v>1.4999999999999999E-2</v>
      </c>
      <c r="DJ7" s="43">
        <f t="shared" si="18"/>
        <v>1.225E-2</v>
      </c>
      <c r="DK7" s="48">
        <v>3.9E-2</v>
      </c>
      <c r="DL7" s="47">
        <v>6.5000000000000002E-2</v>
      </c>
      <c r="DM7" s="47">
        <v>0</v>
      </c>
      <c r="DN7" s="47">
        <v>1.4999999999999999E-2</v>
      </c>
      <c r="DO7" s="43">
        <f t="shared" si="19"/>
        <v>2.9750000000000002E-2</v>
      </c>
    </row>
    <row r="8" spans="1:120" x14ac:dyDescent="0.25">
      <c r="A8" s="81">
        <v>15.872689872000002</v>
      </c>
      <c r="B8" s="71">
        <v>7.0000000000000001E-3</v>
      </c>
      <c r="C8" s="72">
        <v>7.0000000000000001E-3</v>
      </c>
      <c r="D8" s="72">
        <v>2.1999999999999999E-2</v>
      </c>
      <c r="E8" s="72">
        <v>1E-3</v>
      </c>
      <c r="F8" s="73">
        <f t="shared" si="0"/>
        <v>9.2499999999999995E-3</v>
      </c>
      <c r="G8" s="93">
        <v>2E-3</v>
      </c>
      <c r="H8" s="72">
        <v>0</v>
      </c>
      <c r="I8" s="72">
        <v>6.0999999999999999E-2</v>
      </c>
      <c r="J8" s="72">
        <v>5.3999999999999999E-2</v>
      </c>
      <c r="K8" s="73">
        <f t="shared" si="1"/>
        <v>2.9249999999999998E-2</v>
      </c>
      <c r="M8" s="81">
        <v>15.862613040000001</v>
      </c>
      <c r="N8" s="71">
        <v>5.0000000000000001E-3</v>
      </c>
      <c r="O8" s="72">
        <v>9.0000000000000011E-3</v>
      </c>
      <c r="P8" s="72">
        <v>1.7000000000000001E-2</v>
      </c>
      <c r="Q8" s="72">
        <v>5.0000000000000001E-3</v>
      </c>
      <c r="R8" s="73">
        <f t="shared" si="2"/>
        <v>9.0000000000000011E-3</v>
      </c>
      <c r="S8" s="93">
        <v>-5.0000000000000001E-3</v>
      </c>
      <c r="T8" s="72">
        <v>0</v>
      </c>
      <c r="U8" s="72">
        <v>1.9E-2</v>
      </c>
      <c r="V8" s="72">
        <v>0</v>
      </c>
      <c r="W8" s="73">
        <f t="shared" si="3"/>
        <v>3.4999999999999996E-3</v>
      </c>
      <c r="Y8" s="100">
        <v>15.872689872000002</v>
      </c>
      <c r="Z8" s="93">
        <v>1.7000000000000001E-2</v>
      </c>
      <c r="AA8" s="72">
        <v>9.0000000000000011E-3</v>
      </c>
      <c r="AB8" s="72">
        <v>2.3E-2</v>
      </c>
      <c r="AC8" s="72">
        <v>1.4999999999999999E-2</v>
      </c>
      <c r="AD8" s="73">
        <f t="shared" si="4"/>
        <v>1.6E-2</v>
      </c>
      <c r="AE8" s="93">
        <v>5.0999999999999997E-2</v>
      </c>
      <c r="AF8" s="72">
        <v>5.0999999999999997E-2</v>
      </c>
      <c r="AG8" s="72">
        <v>-1.7000000000000001E-2</v>
      </c>
      <c r="AH8" s="72">
        <v>-3.0000000000000001E-3</v>
      </c>
      <c r="AI8" s="73">
        <f t="shared" si="5"/>
        <v>2.0499999999999997E-2</v>
      </c>
      <c r="AK8" s="100">
        <v>15.914676672000002</v>
      </c>
      <c r="AL8" s="93">
        <v>8.0000000000000002E-3</v>
      </c>
      <c r="AM8" s="72">
        <v>1.2E-2</v>
      </c>
      <c r="AN8" s="72">
        <v>8.0000000000000002E-3</v>
      </c>
      <c r="AO8" s="72">
        <v>1.4999999999999999E-2</v>
      </c>
      <c r="AP8" s="73">
        <f t="shared" si="6"/>
        <v>1.0749999999999999E-2</v>
      </c>
      <c r="AQ8" s="93">
        <v>-1E-3</v>
      </c>
      <c r="AR8" s="72">
        <v>-2.5000000000000001E-2</v>
      </c>
      <c r="AS8" s="72">
        <v>0.125</v>
      </c>
      <c r="AT8" s="72">
        <v>7.2999999999999995E-2</v>
      </c>
      <c r="AU8" s="73">
        <f t="shared" si="7"/>
        <v>4.2999999999999997E-2</v>
      </c>
      <c r="AW8" s="100">
        <v>15.862613040000001</v>
      </c>
      <c r="AX8" s="93">
        <v>1.0999999999999999E-2</v>
      </c>
      <c r="AY8" s="72">
        <v>5.0000000000000001E-3</v>
      </c>
      <c r="AZ8" s="72">
        <v>1.8000000000000002E-2</v>
      </c>
      <c r="BA8" s="72">
        <v>2E-3</v>
      </c>
      <c r="BB8" s="73">
        <f t="shared" si="8"/>
        <v>9.0000000000000011E-3</v>
      </c>
      <c r="BC8" s="93">
        <v>4.1000000000000002E-2</v>
      </c>
      <c r="BD8" s="72">
        <v>3.1E-2</v>
      </c>
      <c r="BE8" s="72">
        <v>2E-3</v>
      </c>
      <c r="BF8" s="72">
        <v>2.8000000000000001E-2</v>
      </c>
      <c r="BG8" s="73">
        <f t="shared" si="9"/>
        <v>2.5500000000000002E-2</v>
      </c>
      <c r="BI8" s="100">
        <v>15.86300224</v>
      </c>
      <c r="BJ8" s="93">
        <v>1.6E-2</v>
      </c>
      <c r="BK8" s="72">
        <v>3.0000000000000001E-3</v>
      </c>
      <c r="BL8" s="72">
        <v>0</v>
      </c>
      <c r="BM8" s="72">
        <v>3.2000000000000001E-2</v>
      </c>
      <c r="BN8" s="73">
        <f t="shared" si="10"/>
        <v>1.2750000000000001E-2</v>
      </c>
      <c r="BO8" s="93">
        <v>-0.10299999999999999</v>
      </c>
      <c r="BP8" s="72">
        <v>-0.13</v>
      </c>
      <c r="BQ8" s="72">
        <v>0.251</v>
      </c>
      <c r="BR8" s="72">
        <v>0.22800000000000001</v>
      </c>
      <c r="BS8" s="88">
        <f t="shared" si="11"/>
        <v>6.1500000000000006E-2</v>
      </c>
      <c r="BU8" s="100">
        <v>15.86300224</v>
      </c>
      <c r="BV8" s="93">
        <v>3.1E-2</v>
      </c>
      <c r="BW8" s="72">
        <v>1.3000000000000001E-2</v>
      </c>
      <c r="BX8" s="72">
        <v>1.3000000000000001E-2</v>
      </c>
      <c r="BY8" s="72">
        <v>3.5999999999999997E-2</v>
      </c>
      <c r="BZ8" s="73">
        <f t="shared" si="12"/>
        <v>2.325E-2</v>
      </c>
      <c r="CA8" s="93">
        <v>0</v>
      </c>
      <c r="CB8" s="72">
        <v>0</v>
      </c>
      <c r="CC8" s="72">
        <v>7.8E-2</v>
      </c>
      <c r="CD8" s="72">
        <v>0.04</v>
      </c>
      <c r="CE8" s="73">
        <f t="shared" si="13"/>
        <v>2.9499999999999998E-2</v>
      </c>
      <c r="CG8" s="45">
        <v>15.86300224</v>
      </c>
      <c r="CH8" s="46">
        <v>8.0000000000000002E-3</v>
      </c>
      <c r="CI8" s="47">
        <v>0</v>
      </c>
      <c r="CJ8" s="47">
        <v>1.2E-2</v>
      </c>
      <c r="CK8" s="47">
        <v>8.9999999999999993E-3</v>
      </c>
      <c r="CL8" s="43">
        <f t="shared" si="14"/>
        <v>7.2499999999999995E-3</v>
      </c>
      <c r="CM8" s="46">
        <v>-0.01</v>
      </c>
      <c r="CN8" s="47">
        <v>7.0000000000000001E-3</v>
      </c>
      <c r="CO8" s="47">
        <v>5.1999999999999998E-2</v>
      </c>
      <c r="CP8" s="47">
        <v>4.2999999999999997E-2</v>
      </c>
      <c r="CQ8" s="43">
        <f t="shared" si="15"/>
        <v>2.3E-2</v>
      </c>
      <c r="CR8" s="39"/>
      <c r="CS8" s="45">
        <v>15.889873791999998</v>
      </c>
      <c r="CT8" s="46">
        <v>8.0000000000000002E-3</v>
      </c>
      <c r="CU8" s="47">
        <v>-3.0000000000000001E-3</v>
      </c>
      <c r="CV8" s="47">
        <v>0</v>
      </c>
      <c r="CW8" s="47">
        <v>1E-3</v>
      </c>
      <c r="CX8" s="43">
        <f t="shared" si="16"/>
        <v>1.5E-3</v>
      </c>
      <c r="CY8" s="48">
        <v>4.4999999999999998E-2</v>
      </c>
      <c r="CZ8" s="47">
        <v>2.1999999999999999E-2</v>
      </c>
      <c r="DA8" s="47">
        <v>-5.0000000000000001E-3</v>
      </c>
      <c r="DB8" s="47">
        <v>0.04</v>
      </c>
      <c r="DC8" s="43">
        <f t="shared" si="17"/>
        <v>2.5500000000000002E-2</v>
      </c>
      <c r="DE8" s="45">
        <v>15.86300224</v>
      </c>
      <c r="DF8" s="46">
        <v>0.02</v>
      </c>
      <c r="DG8" s="47">
        <v>1.4999999999999999E-2</v>
      </c>
      <c r="DH8" s="47">
        <v>1.3999999999999999E-2</v>
      </c>
      <c r="DI8" s="47">
        <v>1.9E-2</v>
      </c>
      <c r="DJ8" s="43">
        <f t="shared" si="18"/>
        <v>1.7000000000000001E-2</v>
      </c>
      <c r="DK8" s="48">
        <v>6.2E-2</v>
      </c>
      <c r="DL8" s="47">
        <v>7.4999999999999997E-2</v>
      </c>
      <c r="DM8" s="47">
        <v>0</v>
      </c>
      <c r="DN8" s="47">
        <v>1.4999999999999999E-2</v>
      </c>
      <c r="DO8" s="43">
        <f t="shared" si="19"/>
        <v>3.8000000000000006E-2</v>
      </c>
    </row>
    <row r="9" spans="1:120" x14ac:dyDescent="0.25">
      <c r="A9" s="81">
        <v>19.920217392000005</v>
      </c>
      <c r="B9" s="71">
        <v>1.0999999999999999E-2</v>
      </c>
      <c r="C9" s="72">
        <v>9.0000000000000011E-3</v>
      </c>
      <c r="D9" s="72">
        <v>2.8999999999999998E-2</v>
      </c>
      <c r="E9" s="72">
        <v>2E-3</v>
      </c>
      <c r="F9" s="73">
        <f t="shared" si="0"/>
        <v>1.2750000000000001E-2</v>
      </c>
      <c r="G9" s="93">
        <v>6.0000000000000001E-3</v>
      </c>
      <c r="H9" s="72">
        <v>0</v>
      </c>
      <c r="I9" s="72">
        <v>7.4999999999999997E-2</v>
      </c>
      <c r="J9" s="72">
        <v>6.6000000000000003E-2</v>
      </c>
      <c r="K9" s="73">
        <f t="shared" si="1"/>
        <v>3.6750000000000005E-2</v>
      </c>
      <c r="M9" s="81">
        <v>19.910140560000002</v>
      </c>
      <c r="N9" s="71">
        <v>0.01</v>
      </c>
      <c r="O9" s="72">
        <v>1.6E-2</v>
      </c>
      <c r="P9" s="72">
        <v>2.4E-2</v>
      </c>
      <c r="Q9" s="72">
        <v>1.0999999999999999E-2</v>
      </c>
      <c r="R9" s="73">
        <f t="shared" si="2"/>
        <v>1.525E-2</v>
      </c>
      <c r="S9" s="93">
        <v>-3.0000000000000001E-3</v>
      </c>
      <c r="T9" s="72">
        <v>1E-3</v>
      </c>
      <c r="U9" s="72">
        <v>4.1000000000000002E-2</v>
      </c>
      <c r="V9" s="72">
        <v>7.0000000000000001E-3</v>
      </c>
      <c r="W9" s="73">
        <f t="shared" si="3"/>
        <v>1.15E-2</v>
      </c>
      <c r="Y9" s="100">
        <v>19.920217392000005</v>
      </c>
      <c r="Z9" s="93">
        <v>2.4E-2</v>
      </c>
      <c r="AA9" s="72">
        <v>1.3000000000000001E-2</v>
      </c>
      <c r="AB9" s="72">
        <v>2.8000000000000001E-2</v>
      </c>
      <c r="AC9" s="72">
        <v>1.8000000000000002E-2</v>
      </c>
      <c r="AD9" s="73">
        <f t="shared" si="4"/>
        <v>2.0750000000000001E-2</v>
      </c>
      <c r="AE9" s="93">
        <v>7.6999999999999999E-2</v>
      </c>
      <c r="AF9" s="72">
        <v>7.2999999999999995E-2</v>
      </c>
      <c r="AG9" s="72">
        <v>-1.7000000000000001E-2</v>
      </c>
      <c r="AH9" s="72">
        <v>0</v>
      </c>
      <c r="AI9" s="73">
        <f t="shared" si="5"/>
        <v>3.3250000000000002E-2</v>
      </c>
      <c r="AK9" s="100">
        <v>19.962204192000002</v>
      </c>
      <c r="AL9" s="93">
        <v>9.0000000000000011E-3</v>
      </c>
      <c r="AM9" s="72">
        <v>1.8000000000000002E-2</v>
      </c>
      <c r="AN9" s="72">
        <v>1.0999999999999999E-2</v>
      </c>
      <c r="AO9" s="72">
        <v>1.9000000000000003E-2</v>
      </c>
      <c r="AP9" s="73">
        <f t="shared" si="6"/>
        <v>1.4250000000000002E-2</v>
      </c>
      <c r="AQ9" s="93">
        <v>-1E-3</v>
      </c>
      <c r="AR9" s="72">
        <v>-2.5000000000000001E-2</v>
      </c>
      <c r="AS9" s="72">
        <v>0.151</v>
      </c>
      <c r="AT9" s="72">
        <v>0.108</v>
      </c>
      <c r="AU9" s="73">
        <f t="shared" si="7"/>
        <v>5.8249999999999996E-2</v>
      </c>
      <c r="AW9" s="100">
        <v>19.910140560000002</v>
      </c>
      <c r="AX9" s="93">
        <v>1.6E-2</v>
      </c>
      <c r="AY9" s="72">
        <v>9.0000000000000011E-3</v>
      </c>
      <c r="AZ9" s="72">
        <v>2.1000000000000001E-2</v>
      </c>
      <c r="BA9" s="72">
        <v>3.0000000000000001E-3</v>
      </c>
      <c r="BB9" s="73">
        <f t="shared" si="8"/>
        <v>1.225E-2</v>
      </c>
      <c r="BC9" s="93">
        <v>5.6000000000000001E-2</v>
      </c>
      <c r="BD9" s="72">
        <v>4.4999999999999998E-2</v>
      </c>
      <c r="BE9" s="72">
        <v>4.0000000000000001E-3</v>
      </c>
      <c r="BF9" s="72">
        <v>4.2000000000000003E-2</v>
      </c>
      <c r="BG9" s="73">
        <f t="shared" si="9"/>
        <v>3.6750000000000005E-2</v>
      </c>
      <c r="BI9" s="100">
        <v>19.910529759999999</v>
      </c>
      <c r="BJ9" s="93">
        <v>2.3E-2</v>
      </c>
      <c r="BK9" s="72">
        <v>5.0000000000000001E-3</v>
      </c>
      <c r="BL9" s="72">
        <v>0</v>
      </c>
      <c r="BM9" s="72">
        <v>4.2000000000000003E-2</v>
      </c>
      <c r="BN9" s="73">
        <f t="shared" si="10"/>
        <v>1.7500000000000002E-2</v>
      </c>
      <c r="BO9" s="93">
        <v>-0.15</v>
      </c>
      <c r="BP9" s="72">
        <v>-0.17699999999999999</v>
      </c>
      <c r="BQ9" s="72">
        <v>0.32300000000000001</v>
      </c>
      <c r="BR9" s="72">
        <v>0.31</v>
      </c>
      <c r="BS9" s="88">
        <f t="shared" si="11"/>
        <v>7.6500000000000012E-2</v>
      </c>
      <c r="BU9" s="100">
        <v>20.01129808</v>
      </c>
      <c r="BV9" s="93">
        <v>3.9E-2</v>
      </c>
      <c r="BW9" s="72">
        <v>1.6E-2</v>
      </c>
      <c r="BX9" s="72">
        <v>1.7000000000000001E-2</v>
      </c>
      <c r="BY9" s="72">
        <v>4.2000000000000003E-2</v>
      </c>
      <c r="BZ9" s="73">
        <f t="shared" si="12"/>
        <v>2.8500000000000004E-2</v>
      </c>
      <c r="CA9" s="93">
        <v>0</v>
      </c>
      <c r="CB9" s="72">
        <v>0</v>
      </c>
      <c r="CC9" s="72">
        <v>9.9000000000000005E-2</v>
      </c>
      <c r="CD9" s="72">
        <v>6.8000000000000005E-2</v>
      </c>
      <c r="CE9" s="73">
        <f t="shared" si="13"/>
        <v>4.1750000000000002E-2</v>
      </c>
      <c r="CG9" s="45">
        <v>20.01129808</v>
      </c>
      <c r="CH9" s="46">
        <v>9.9999999999999985E-3</v>
      </c>
      <c r="CI9" s="47">
        <v>0</v>
      </c>
      <c r="CJ9" s="47">
        <v>1.7000000000000001E-2</v>
      </c>
      <c r="CK9" s="47">
        <v>1.3999999999999999E-2</v>
      </c>
      <c r="CL9" s="43">
        <f t="shared" si="14"/>
        <v>1.0249999999999999E-2</v>
      </c>
      <c r="CM9" s="46">
        <v>-6.9999999999999993E-3</v>
      </c>
      <c r="CN9" s="47">
        <v>3.1E-2</v>
      </c>
      <c r="CO9" s="47">
        <v>0.11700000000000001</v>
      </c>
      <c r="CP9" s="47">
        <v>7.9000000000000001E-2</v>
      </c>
      <c r="CQ9" s="43">
        <f t="shared" si="15"/>
        <v>5.5000000000000007E-2</v>
      </c>
      <c r="CR9" s="39"/>
      <c r="CS9" s="45">
        <v>19.937401312000002</v>
      </c>
      <c r="CT9" s="46">
        <v>1.0999999999999999E-2</v>
      </c>
      <c r="CU9" s="47">
        <v>-2E-3</v>
      </c>
      <c r="CV9" s="47">
        <v>0</v>
      </c>
      <c r="CW9" s="47">
        <v>5.0000000000000001E-3</v>
      </c>
      <c r="CX9" s="43">
        <f t="shared" si="16"/>
        <v>3.4999999999999996E-3</v>
      </c>
      <c r="CY9" s="48">
        <v>7.0000000000000007E-2</v>
      </c>
      <c r="CZ9" s="47">
        <v>4.2999999999999997E-2</v>
      </c>
      <c r="DA9" s="47">
        <v>-5.0000000000000001E-3</v>
      </c>
      <c r="DB9" s="47">
        <v>4.5999999999999999E-2</v>
      </c>
      <c r="DC9" s="43">
        <f t="shared" si="17"/>
        <v>3.85E-2</v>
      </c>
      <c r="DE9" s="45">
        <v>19.910529759999999</v>
      </c>
      <c r="DF9" s="46">
        <v>3.0000000000000002E-2</v>
      </c>
      <c r="DG9" s="47">
        <v>2.1000000000000001E-2</v>
      </c>
      <c r="DH9" s="47">
        <v>1.9E-2</v>
      </c>
      <c r="DI9" s="47">
        <v>2.1000000000000001E-2</v>
      </c>
      <c r="DJ9" s="43">
        <f t="shared" si="18"/>
        <v>2.2750000000000003E-2</v>
      </c>
      <c r="DK9" s="48">
        <v>9.2999999999999999E-2</v>
      </c>
      <c r="DL9" s="47">
        <v>9.6000000000000002E-2</v>
      </c>
      <c r="DM9" s="47">
        <v>0</v>
      </c>
      <c r="DN9" s="47">
        <v>2.3E-2</v>
      </c>
      <c r="DO9" s="43">
        <f t="shared" si="19"/>
        <v>5.2999999999999999E-2</v>
      </c>
    </row>
    <row r="10" spans="1:120" x14ac:dyDescent="0.25">
      <c r="A10" s="81">
        <v>24.009731712000004</v>
      </c>
      <c r="B10" s="71">
        <v>1.9E-2</v>
      </c>
      <c r="C10" s="72">
        <v>1.7999999999999999E-2</v>
      </c>
      <c r="D10" s="72">
        <v>3.5000000000000003E-2</v>
      </c>
      <c r="E10" s="72">
        <v>5.0000000000000001E-3</v>
      </c>
      <c r="F10" s="73">
        <f t="shared" si="0"/>
        <v>1.9250000000000003E-2</v>
      </c>
      <c r="G10" s="93">
        <v>2.5000000000000001E-2</v>
      </c>
      <c r="H10" s="72">
        <v>3.6999999999999998E-2</v>
      </c>
      <c r="I10" s="72">
        <v>8.2000000000000003E-2</v>
      </c>
      <c r="J10" s="72">
        <v>8.5000000000000006E-2</v>
      </c>
      <c r="K10" s="73">
        <f t="shared" si="1"/>
        <v>5.7250000000000009E-2</v>
      </c>
      <c r="M10" s="81">
        <v>24.058436400000001</v>
      </c>
      <c r="N10" s="71">
        <v>1.6E-2</v>
      </c>
      <c r="O10" s="72">
        <v>2.4E-2</v>
      </c>
      <c r="P10" s="72">
        <v>3.1E-2</v>
      </c>
      <c r="Q10" s="72">
        <v>1.4999999999999999E-2</v>
      </c>
      <c r="R10" s="73">
        <f t="shared" si="2"/>
        <v>2.1500000000000002E-2</v>
      </c>
      <c r="S10" s="93">
        <v>1.4999999999999999E-2</v>
      </c>
      <c r="T10" s="72">
        <v>2.3E-2</v>
      </c>
      <c r="U10" s="72">
        <v>6.3E-2</v>
      </c>
      <c r="V10" s="72">
        <v>2.8000000000000001E-2</v>
      </c>
      <c r="W10" s="73">
        <f t="shared" si="3"/>
        <v>3.2250000000000001E-2</v>
      </c>
      <c r="Y10" s="100">
        <v>24.068513232000004</v>
      </c>
      <c r="Z10" s="93">
        <v>3.1E-2</v>
      </c>
      <c r="AA10" s="72">
        <v>1.7000000000000001E-2</v>
      </c>
      <c r="AB10" s="72">
        <v>3.4000000000000002E-2</v>
      </c>
      <c r="AC10" s="72">
        <v>2.4E-2</v>
      </c>
      <c r="AD10" s="73">
        <f t="shared" si="4"/>
        <v>2.6500000000000003E-2</v>
      </c>
      <c r="AE10" s="93">
        <v>0.106</v>
      </c>
      <c r="AF10" s="72">
        <v>9.7000000000000003E-2</v>
      </c>
      <c r="AG10" s="72">
        <v>-1.7000000000000001E-2</v>
      </c>
      <c r="AH10" s="72">
        <v>0.01</v>
      </c>
      <c r="AI10" s="73">
        <f t="shared" si="5"/>
        <v>4.9000000000000002E-2</v>
      </c>
      <c r="AK10" s="100">
        <v>24.083628480000002</v>
      </c>
      <c r="AL10" s="93">
        <v>1.0999999999999999E-2</v>
      </c>
      <c r="AM10" s="72">
        <v>2.5000000000000001E-2</v>
      </c>
      <c r="AN10" s="72">
        <v>1.3999999999999999E-2</v>
      </c>
      <c r="AO10" s="72">
        <v>2.3E-2</v>
      </c>
      <c r="AP10" s="73">
        <f t="shared" si="6"/>
        <v>1.8250000000000002E-2</v>
      </c>
      <c r="AQ10" s="93">
        <v>-1E-3</v>
      </c>
      <c r="AR10" s="72">
        <v>-2.5000000000000001E-2</v>
      </c>
      <c r="AS10" s="72">
        <v>0.192</v>
      </c>
      <c r="AT10" s="72">
        <v>0.13700000000000001</v>
      </c>
      <c r="AU10" s="73">
        <f t="shared" si="7"/>
        <v>7.5750000000000012E-2</v>
      </c>
      <c r="AW10" s="100">
        <v>24.058436400000001</v>
      </c>
      <c r="AX10" s="93">
        <v>1.9E-2</v>
      </c>
      <c r="AY10" s="72">
        <v>1.4E-2</v>
      </c>
      <c r="AZ10" s="72">
        <v>2.6000000000000002E-2</v>
      </c>
      <c r="BA10" s="72">
        <v>4.0000000000000001E-3</v>
      </c>
      <c r="BB10" s="73">
        <f t="shared" si="8"/>
        <v>1.575E-2</v>
      </c>
      <c r="BC10" s="93">
        <v>7.6999999999999999E-2</v>
      </c>
      <c r="BD10" s="72">
        <v>5.8999999999999997E-2</v>
      </c>
      <c r="BE10" s="72">
        <v>1.2E-2</v>
      </c>
      <c r="BF10" s="72">
        <v>5.7000000000000002E-2</v>
      </c>
      <c r="BG10" s="73">
        <f t="shared" si="9"/>
        <v>5.1250000000000004E-2</v>
      </c>
      <c r="BI10" s="100">
        <v>24.058825599999992</v>
      </c>
      <c r="BJ10" s="93">
        <v>3.1E-2</v>
      </c>
      <c r="BK10" s="72">
        <v>8.0000000000000002E-3</v>
      </c>
      <c r="BL10" s="72">
        <v>0</v>
      </c>
      <c r="BM10" s="72">
        <v>0.05</v>
      </c>
      <c r="BN10" s="73">
        <f t="shared" si="10"/>
        <v>2.2249999999999999E-2</v>
      </c>
      <c r="BO10" s="93">
        <v>-0.182</v>
      </c>
      <c r="BP10" s="72">
        <v>-0.22</v>
      </c>
      <c r="BQ10" s="72">
        <v>0.39600000000000002</v>
      </c>
      <c r="BR10" s="72">
        <v>0.36099999999999999</v>
      </c>
      <c r="BS10" s="88">
        <f t="shared" si="11"/>
        <v>8.8749999999999996E-2</v>
      </c>
      <c r="BU10" s="100">
        <v>24.058825600000002</v>
      </c>
      <c r="BV10" s="93">
        <v>4.2999999999999997E-2</v>
      </c>
      <c r="BW10" s="72">
        <v>0.02</v>
      </c>
      <c r="BX10" s="72">
        <v>2.2000000000000002E-2</v>
      </c>
      <c r="BY10" s="72">
        <v>4.7E-2</v>
      </c>
      <c r="BZ10" s="73">
        <f t="shared" si="12"/>
        <v>3.3000000000000002E-2</v>
      </c>
      <c r="CA10" s="93">
        <v>0</v>
      </c>
      <c r="CB10" s="72">
        <v>0</v>
      </c>
      <c r="CC10" s="72">
        <v>0.13100000000000001</v>
      </c>
      <c r="CD10" s="72">
        <v>0.09</v>
      </c>
      <c r="CE10" s="73">
        <f t="shared" si="13"/>
        <v>5.525E-2</v>
      </c>
      <c r="CG10" s="45">
        <v>24.058825600000002</v>
      </c>
      <c r="CH10" s="46">
        <v>1.2E-2</v>
      </c>
      <c r="CI10" s="47">
        <v>0</v>
      </c>
      <c r="CJ10" s="47">
        <v>2.1000000000000001E-2</v>
      </c>
      <c r="CK10" s="47">
        <v>1.6E-2</v>
      </c>
      <c r="CL10" s="43">
        <f t="shared" si="14"/>
        <v>1.225E-2</v>
      </c>
      <c r="CM10" s="46">
        <v>-8.0000000000000002E-3</v>
      </c>
      <c r="CN10" s="47">
        <v>0.04</v>
      </c>
      <c r="CO10" s="47">
        <v>0.16200000000000001</v>
      </c>
      <c r="CP10" s="47">
        <v>0.09</v>
      </c>
      <c r="CQ10" s="43">
        <f t="shared" si="15"/>
        <v>7.1000000000000008E-2</v>
      </c>
      <c r="CR10" s="39"/>
      <c r="CS10" s="45">
        <v>24.042030880000002</v>
      </c>
      <c r="CT10" s="46">
        <v>1.6E-2</v>
      </c>
      <c r="CU10" s="47">
        <v>0</v>
      </c>
      <c r="CV10" s="47">
        <v>0</v>
      </c>
      <c r="CW10" s="47">
        <v>8.0000000000000002E-3</v>
      </c>
      <c r="CX10" s="43">
        <f t="shared" si="16"/>
        <v>6.0000000000000001E-3</v>
      </c>
      <c r="CY10" s="48">
        <v>0.13300000000000001</v>
      </c>
      <c r="CZ10" s="47">
        <v>7.1999999999999995E-2</v>
      </c>
      <c r="DA10" s="47">
        <v>4.0000000000000001E-3</v>
      </c>
      <c r="DB10" s="47">
        <v>7.0000000000000007E-2</v>
      </c>
      <c r="DC10" s="43">
        <f t="shared" si="17"/>
        <v>6.9750000000000006E-2</v>
      </c>
      <c r="DE10" s="45">
        <v>23.983249359999999</v>
      </c>
      <c r="DF10" s="46">
        <v>4.3000000000000003E-2</v>
      </c>
      <c r="DG10" s="47">
        <v>2.9000000000000001E-2</v>
      </c>
      <c r="DH10" s="47">
        <v>2.3E-2</v>
      </c>
      <c r="DI10" s="47">
        <v>2.4E-2</v>
      </c>
      <c r="DJ10" s="43">
        <f t="shared" si="18"/>
        <v>2.9749999999999999E-2</v>
      </c>
      <c r="DK10" s="48">
        <v>0.123</v>
      </c>
      <c r="DL10" s="47">
        <v>0.112</v>
      </c>
      <c r="DM10" s="47">
        <v>-1E-3</v>
      </c>
      <c r="DN10" s="47">
        <v>2.5000000000000001E-2</v>
      </c>
      <c r="DO10" s="43">
        <f t="shared" si="19"/>
        <v>6.4750000000000002E-2</v>
      </c>
    </row>
    <row r="11" spans="1:120" x14ac:dyDescent="0.25">
      <c r="A11" s="81">
        <v>28.158027552000004</v>
      </c>
      <c r="B11" s="71">
        <v>3.1E-2</v>
      </c>
      <c r="C11" s="72">
        <v>2.8000000000000001E-2</v>
      </c>
      <c r="D11" s="72">
        <v>4.3000000000000003E-2</v>
      </c>
      <c r="E11" s="72">
        <v>7.0000000000000001E-3</v>
      </c>
      <c r="F11" s="73">
        <f t="shared" si="0"/>
        <v>2.7250000000000003E-2</v>
      </c>
      <c r="G11" s="93">
        <v>3.6999999999999998E-2</v>
      </c>
      <c r="H11" s="72">
        <v>5.2999999999999999E-2</v>
      </c>
      <c r="I11" s="72">
        <v>0.109</v>
      </c>
      <c r="J11" s="72">
        <v>0.104</v>
      </c>
      <c r="K11" s="73">
        <f t="shared" si="1"/>
        <v>7.5749999999999998E-2</v>
      </c>
      <c r="M11" s="81">
        <v>28.131156000000001</v>
      </c>
      <c r="N11" s="71">
        <v>2.1000000000000001E-2</v>
      </c>
      <c r="O11" s="72">
        <v>2.9000000000000001E-2</v>
      </c>
      <c r="P11" s="72">
        <v>3.5000000000000003E-2</v>
      </c>
      <c r="Q11" s="72">
        <v>2.1999999999999999E-2</v>
      </c>
      <c r="R11" s="73">
        <f t="shared" si="2"/>
        <v>2.6750000000000003E-2</v>
      </c>
      <c r="S11" s="93">
        <v>0.02</v>
      </c>
      <c r="T11" s="72">
        <v>2.3E-2</v>
      </c>
      <c r="U11" s="72">
        <v>8.4000000000000005E-2</v>
      </c>
      <c r="V11" s="72">
        <v>3.6999999999999998E-2</v>
      </c>
      <c r="W11" s="73">
        <f t="shared" si="3"/>
        <v>4.1000000000000002E-2</v>
      </c>
      <c r="Y11" s="100">
        <v>28.132835472000004</v>
      </c>
      <c r="Z11" s="93">
        <v>3.7000000000000005E-2</v>
      </c>
      <c r="AA11" s="72">
        <v>2.8000000000000001E-2</v>
      </c>
      <c r="AB11" s="72">
        <v>0.04</v>
      </c>
      <c r="AC11" s="72">
        <v>3.2000000000000001E-2</v>
      </c>
      <c r="AD11" s="73">
        <f t="shared" si="4"/>
        <v>3.4250000000000003E-2</v>
      </c>
      <c r="AE11" s="93">
        <v>0.13800000000000001</v>
      </c>
      <c r="AF11" s="72">
        <v>0.129</v>
      </c>
      <c r="AG11" s="72">
        <v>-1.4999999999999999E-2</v>
      </c>
      <c r="AH11" s="72">
        <v>2.7E-2</v>
      </c>
      <c r="AI11" s="73">
        <f t="shared" si="5"/>
        <v>6.9750000000000006E-2</v>
      </c>
      <c r="AK11" s="100">
        <v>28.231924320000001</v>
      </c>
      <c r="AL11" s="93">
        <v>1.4999999999999999E-2</v>
      </c>
      <c r="AM11" s="72">
        <v>3.1E-2</v>
      </c>
      <c r="AN11" s="72">
        <v>2.2000000000000002E-2</v>
      </c>
      <c r="AO11" s="72">
        <v>2.4E-2</v>
      </c>
      <c r="AP11" s="73">
        <f t="shared" si="6"/>
        <v>2.3E-2</v>
      </c>
      <c r="AQ11" s="93">
        <v>-1E-3</v>
      </c>
      <c r="AR11" s="72">
        <v>-2.5000000000000001E-2</v>
      </c>
      <c r="AS11" s="72">
        <v>0.216</v>
      </c>
      <c r="AT11" s="72">
        <v>0.155</v>
      </c>
      <c r="AU11" s="73">
        <f t="shared" si="7"/>
        <v>8.6249999999999993E-2</v>
      </c>
      <c r="AW11" s="100">
        <v>28.231924320000001</v>
      </c>
      <c r="AX11" s="93">
        <v>2.3E-2</v>
      </c>
      <c r="AY11" s="72">
        <v>2.1999999999999999E-2</v>
      </c>
      <c r="AZ11" s="72">
        <v>3.0000000000000002E-2</v>
      </c>
      <c r="BA11" s="72">
        <v>4.0000000000000001E-3</v>
      </c>
      <c r="BB11" s="73">
        <f t="shared" si="8"/>
        <v>1.975E-2</v>
      </c>
      <c r="BC11" s="93">
        <v>0.107</v>
      </c>
      <c r="BD11" s="72">
        <v>8.3000000000000004E-2</v>
      </c>
      <c r="BE11" s="72">
        <v>2.5999999999999999E-2</v>
      </c>
      <c r="BF11" s="72">
        <v>6.9000000000000006E-2</v>
      </c>
      <c r="BG11" s="73">
        <f t="shared" si="9"/>
        <v>7.1250000000000008E-2</v>
      </c>
      <c r="BI11" s="100">
        <v>28.089558399999994</v>
      </c>
      <c r="BJ11" s="93">
        <v>4.1000000000000002E-2</v>
      </c>
      <c r="BK11" s="72">
        <v>9.9999999999999985E-3</v>
      </c>
      <c r="BL11" s="72">
        <v>0</v>
      </c>
      <c r="BM11" s="72">
        <v>5.7000000000000002E-2</v>
      </c>
      <c r="BN11" s="73">
        <f t="shared" si="10"/>
        <v>2.7000000000000003E-2</v>
      </c>
      <c r="BO11" s="93">
        <v>-0.22600000000000001</v>
      </c>
      <c r="BP11" s="72">
        <v>-0.26400000000000001</v>
      </c>
      <c r="BQ11" s="72">
        <v>0.47</v>
      </c>
      <c r="BR11" s="72">
        <v>0.42599999999999999</v>
      </c>
      <c r="BS11" s="88">
        <f t="shared" si="11"/>
        <v>0.10149999999999999</v>
      </c>
      <c r="BU11" s="100">
        <v>28.232313519999998</v>
      </c>
      <c r="BV11" s="93">
        <v>4.8000000000000001E-2</v>
      </c>
      <c r="BW11" s="72">
        <v>2.6000000000000002E-2</v>
      </c>
      <c r="BX11" s="72">
        <v>3.3000000000000002E-2</v>
      </c>
      <c r="BY11" s="72">
        <v>5.1999999999999998E-2</v>
      </c>
      <c r="BZ11" s="73">
        <f t="shared" si="12"/>
        <v>3.9750000000000001E-2</v>
      </c>
      <c r="CA11" s="93">
        <v>5.0000000000000001E-3</v>
      </c>
      <c r="CB11" s="72">
        <v>-8.9999999999999993E-3</v>
      </c>
      <c r="CC11" s="72">
        <v>0.218</v>
      </c>
      <c r="CD11" s="72">
        <v>0.14199999999999999</v>
      </c>
      <c r="CE11" s="73">
        <f t="shared" si="13"/>
        <v>8.8999999999999996E-2</v>
      </c>
      <c r="CG11" s="45">
        <v>28.232313519999998</v>
      </c>
      <c r="CH11" s="46">
        <v>1.3999999999999999E-2</v>
      </c>
      <c r="CI11" s="47">
        <v>1E-3</v>
      </c>
      <c r="CJ11" s="47">
        <v>2.4E-2</v>
      </c>
      <c r="CK11" s="47">
        <v>1.9E-2</v>
      </c>
      <c r="CL11" s="43">
        <f t="shared" si="14"/>
        <v>1.4499999999999999E-2</v>
      </c>
      <c r="CM11" s="46">
        <v>-4.9999999999999992E-3</v>
      </c>
      <c r="CN11" s="47">
        <v>0.05</v>
      </c>
      <c r="CO11" s="47">
        <v>0.216</v>
      </c>
      <c r="CP11" s="47">
        <v>0.123</v>
      </c>
      <c r="CQ11" s="43">
        <f t="shared" si="15"/>
        <v>9.6000000000000002E-2</v>
      </c>
      <c r="CR11" s="39"/>
      <c r="CS11" s="45">
        <v>28.131545200000001</v>
      </c>
      <c r="CT11" s="46">
        <v>0.02</v>
      </c>
      <c r="CU11" s="47">
        <v>5.0000000000000001E-3</v>
      </c>
      <c r="CV11" s="47">
        <v>0</v>
      </c>
      <c r="CW11" s="47">
        <v>1.4E-2</v>
      </c>
      <c r="CX11" s="43">
        <f t="shared" si="16"/>
        <v>9.75E-3</v>
      </c>
      <c r="CY11" s="48">
        <v>0.16400000000000001</v>
      </c>
      <c r="CZ11" s="47">
        <v>0.11799999999999999</v>
      </c>
      <c r="DA11" s="47">
        <v>5.0999999999999997E-2</v>
      </c>
      <c r="DB11" s="47">
        <v>0.10299999999999999</v>
      </c>
      <c r="DC11" s="43">
        <f t="shared" si="17"/>
        <v>0.109</v>
      </c>
      <c r="DE11" s="45">
        <v>28.131545199999998</v>
      </c>
      <c r="DF11" s="46">
        <v>5.1000000000000004E-2</v>
      </c>
      <c r="DG11" s="47">
        <v>3.7999999999999999E-2</v>
      </c>
      <c r="DH11" s="47">
        <v>3.3000000000000002E-2</v>
      </c>
      <c r="DI11" s="47">
        <v>3.2000000000000001E-2</v>
      </c>
      <c r="DJ11" s="43">
        <f t="shared" si="18"/>
        <v>3.85E-2</v>
      </c>
      <c r="DK11" s="48">
        <v>0.20499999999999999</v>
      </c>
      <c r="DL11" s="47">
        <v>0.16300000000000001</v>
      </c>
      <c r="DM11" s="47">
        <v>2E-3</v>
      </c>
      <c r="DN11" s="47">
        <v>6.3E-2</v>
      </c>
      <c r="DO11" s="43">
        <f t="shared" si="19"/>
        <v>0.10825</v>
      </c>
    </row>
    <row r="12" spans="1:120" x14ac:dyDescent="0.25">
      <c r="A12" s="81">
        <v>32.188760352000003</v>
      </c>
      <c r="B12" s="71">
        <v>3.3000000000000002E-2</v>
      </c>
      <c r="C12" s="72">
        <v>3.7000000000000005E-2</v>
      </c>
      <c r="D12" s="72">
        <v>4.9000000000000002E-2</v>
      </c>
      <c r="E12" s="72">
        <v>0.01</v>
      </c>
      <c r="F12" s="73">
        <f t="shared" si="0"/>
        <v>3.2250000000000001E-2</v>
      </c>
      <c r="G12" s="93">
        <v>4.9000000000000002E-2</v>
      </c>
      <c r="H12" s="72">
        <v>7.1999999999999995E-2</v>
      </c>
      <c r="I12" s="72">
        <v>0.13100000000000001</v>
      </c>
      <c r="J12" s="72">
        <v>0.121</v>
      </c>
      <c r="K12" s="73">
        <f t="shared" si="1"/>
        <v>9.325E-2</v>
      </c>
      <c r="M12" s="81">
        <v>32.220670320000004</v>
      </c>
      <c r="N12" s="71">
        <v>2.5000000000000001E-2</v>
      </c>
      <c r="O12" s="72">
        <v>3.4000000000000002E-2</v>
      </c>
      <c r="P12" s="72">
        <v>4.3000000000000003E-2</v>
      </c>
      <c r="Q12" s="72">
        <v>0.03</v>
      </c>
      <c r="R12" s="73">
        <f t="shared" si="2"/>
        <v>3.3000000000000002E-2</v>
      </c>
      <c r="S12" s="93">
        <v>5.5E-2</v>
      </c>
      <c r="T12" s="72">
        <v>4.1000000000000002E-2</v>
      </c>
      <c r="U12" s="72">
        <v>0.108</v>
      </c>
      <c r="V12" s="72">
        <v>6.7000000000000004E-2</v>
      </c>
      <c r="W12" s="73">
        <f t="shared" si="3"/>
        <v>6.7750000000000005E-2</v>
      </c>
      <c r="Y12" s="100">
        <v>32.163568272000006</v>
      </c>
      <c r="Z12" s="93">
        <v>4.2000000000000003E-2</v>
      </c>
      <c r="AA12" s="72">
        <v>4.1000000000000002E-2</v>
      </c>
      <c r="AB12" s="72">
        <v>4.4999999999999998E-2</v>
      </c>
      <c r="AC12" s="72">
        <v>3.5000000000000003E-2</v>
      </c>
      <c r="AD12" s="73">
        <f t="shared" si="4"/>
        <v>4.0750000000000001E-2</v>
      </c>
      <c r="AE12" s="93">
        <v>0.18</v>
      </c>
      <c r="AF12" s="72">
        <v>0.16400000000000001</v>
      </c>
      <c r="AG12" s="72">
        <v>4.0000000000000001E-3</v>
      </c>
      <c r="AH12" s="72">
        <v>4.7E-2</v>
      </c>
      <c r="AI12" s="73">
        <f t="shared" si="5"/>
        <v>9.8749999999999991E-2</v>
      </c>
      <c r="AK12" s="100">
        <v>32.38022016</v>
      </c>
      <c r="AL12" s="93">
        <v>2.1999999999999999E-2</v>
      </c>
      <c r="AM12" s="72">
        <v>3.4000000000000002E-2</v>
      </c>
      <c r="AN12" s="72">
        <v>3.2000000000000001E-2</v>
      </c>
      <c r="AO12" s="72">
        <v>2.8999999999999998E-2</v>
      </c>
      <c r="AP12" s="73">
        <f t="shared" si="6"/>
        <v>2.9249999999999998E-2</v>
      </c>
      <c r="AQ12" s="93">
        <v>-1E-3</v>
      </c>
      <c r="AR12" s="72">
        <v>6.0000000000000001E-3</v>
      </c>
      <c r="AS12" s="72">
        <v>0.21299999999999999</v>
      </c>
      <c r="AT12" s="72">
        <v>0.22</v>
      </c>
      <c r="AU12" s="73">
        <f t="shared" si="7"/>
        <v>0.1095</v>
      </c>
      <c r="AW12" s="100">
        <v>32.38022016</v>
      </c>
      <c r="AX12" s="93">
        <v>2.5999999999999999E-2</v>
      </c>
      <c r="AY12" s="72">
        <v>3.4000000000000002E-2</v>
      </c>
      <c r="AZ12" s="72">
        <v>3.4000000000000002E-2</v>
      </c>
      <c r="BA12" s="72">
        <v>4.0000000000000001E-3</v>
      </c>
      <c r="BB12" s="73">
        <f t="shared" si="8"/>
        <v>2.4500000000000001E-2</v>
      </c>
      <c r="BC12" s="93">
        <v>0.129</v>
      </c>
      <c r="BD12" s="72">
        <v>0.107</v>
      </c>
      <c r="BE12" s="72">
        <v>5.1999999999999998E-2</v>
      </c>
      <c r="BF12" s="72">
        <v>9.1999999999999998E-2</v>
      </c>
      <c r="BG12" s="73">
        <f t="shared" si="9"/>
        <v>9.5000000000000001E-2</v>
      </c>
      <c r="BI12" s="100">
        <v>32.237854239999997</v>
      </c>
      <c r="BJ12" s="93">
        <v>5.2999999999999999E-2</v>
      </c>
      <c r="BK12" s="72">
        <v>1.8000000000000002E-2</v>
      </c>
      <c r="BL12" s="72">
        <v>3.0000000000000001E-3</v>
      </c>
      <c r="BM12" s="72">
        <v>6.3E-2</v>
      </c>
      <c r="BN12" s="73">
        <f t="shared" si="10"/>
        <v>3.4250000000000003E-2</v>
      </c>
      <c r="BO12" s="93">
        <v>-0.26600000000000001</v>
      </c>
      <c r="BP12" s="72">
        <v>-0.32400000000000001</v>
      </c>
      <c r="BQ12" s="72">
        <v>0.55500000000000005</v>
      </c>
      <c r="BR12" s="72">
        <v>0.51300000000000001</v>
      </c>
      <c r="BS12" s="88">
        <f t="shared" si="11"/>
        <v>0.1195</v>
      </c>
      <c r="BU12" s="100">
        <v>32.380609360000001</v>
      </c>
      <c r="BV12" s="93">
        <v>0.05</v>
      </c>
      <c r="BW12" s="72">
        <v>2.9000000000000001E-2</v>
      </c>
      <c r="BX12" s="72">
        <v>4.1000000000000002E-2</v>
      </c>
      <c r="BY12" s="72">
        <v>5.2999999999999999E-2</v>
      </c>
      <c r="BZ12" s="73">
        <f t="shared" si="12"/>
        <v>4.3249999999999997E-2</v>
      </c>
      <c r="CA12" s="93">
        <v>5.0000000000000001E-3</v>
      </c>
      <c r="CB12" s="72">
        <v>-0.01</v>
      </c>
      <c r="CC12" s="72">
        <v>0.22700000000000001</v>
      </c>
      <c r="CD12" s="72">
        <v>0.16600000000000001</v>
      </c>
      <c r="CE12" s="73">
        <f t="shared" si="13"/>
        <v>9.7000000000000003E-2</v>
      </c>
      <c r="CG12" s="45">
        <v>32.263046320000001</v>
      </c>
      <c r="CH12" s="46">
        <v>1.4999999999999999E-2</v>
      </c>
      <c r="CI12" s="47">
        <v>3.0000000000000001E-3</v>
      </c>
      <c r="CJ12" s="47">
        <v>2.9000000000000001E-2</v>
      </c>
      <c r="CK12" s="47">
        <v>2.0999999999999998E-2</v>
      </c>
      <c r="CL12" s="43">
        <f t="shared" si="14"/>
        <v>1.7000000000000001E-2</v>
      </c>
      <c r="CM12" s="46">
        <v>-4.9999999999999992E-3</v>
      </c>
      <c r="CN12" s="47">
        <v>6.2E-2</v>
      </c>
      <c r="CO12" s="47">
        <v>0.23599999999999999</v>
      </c>
      <c r="CP12" s="47">
        <v>0.13400000000000001</v>
      </c>
      <c r="CQ12" s="43">
        <f t="shared" si="15"/>
        <v>0.10675</v>
      </c>
      <c r="CR12" s="39"/>
      <c r="CS12" s="45">
        <v>32.279841040000001</v>
      </c>
      <c r="CT12" s="46">
        <v>2.3E-2</v>
      </c>
      <c r="CU12" s="47">
        <v>5.0000000000000001E-3</v>
      </c>
      <c r="CV12" s="47">
        <v>0</v>
      </c>
      <c r="CW12" s="47">
        <v>1.4999999999999999E-2</v>
      </c>
      <c r="CX12" s="43">
        <f t="shared" si="16"/>
        <v>1.0749999999999999E-2</v>
      </c>
      <c r="CY12" s="48">
        <v>0.18099999999999999</v>
      </c>
      <c r="CZ12" s="47">
        <v>0.13300000000000001</v>
      </c>
      <c r="DA12" s="47">
        <v>6.4000000000000001E-2</v>
      </c>
      <c r="DB12" s="47">
        <v>0.114</v>
      </c>
      <c r="DC12" s="43">
        <f t="shared" si="17"/>
        <v>0.123</v>
      </c>
      <c r="DE12" s="45">
        <v>32.204264799999997</v>
      </c>
      <c r="DF12" s="46">
        <v>5.2999999999999999E-2</v>
      </c>
      <c r="DG12" s="47">
        <v>0.04</v>
      </c>
      <c r="DH12" s="47">
        <v>3.6999999999999998E-2</v>
      </c>
      <c r="DI12" s="47">
        <v>3.5999999999999997E-2</v>
      </c>
      <c r="DJ12" s="43">
        <f t="shared" si="18"/>
        <v>4.1500000000000002E-2</v>
      </c>
      <c r="DK12" s="48">
        <v>0.24399999999999999</v>
      </c>
      <c r="DL12" s="47">
        <v>0.20499999999999999</v>
      </c>
      <c r="DM12" s="47">
        <v>1E-3</v>
      </c>
      <c r="DN12" s="47">
        <v>7.5999999999999998E-2</v>
      </c>
      <c r="DO12" s="43">
        <f t="shared" si="19"/>
        <v>0.13149999999999998</v>
      </c>
    </row>
    <row r="13" spans="1:120" x14ac:dyDescent="0.25">
      <c r="A13" s="81">
        <v>36.253082592000005</v>
      </c>
      <c r="B13" s="71">
        <v>3.6999999999999998E-2</v>
      </c>
      <c r="C13" s="72">
        <v>4.5999999999999999E-2</v>
      </c>
      <c r="D13" s="72">
        <v>5.2000000000000005E-2</v>
      </c>
      <c r="E13" s="72">
        <v>1.2E-2</v>
      </c>
      <c r="F13" s="73">
        <f t="shared" si="0"/>
        <v>3.6750000000000005E-2</v>
      </c>
      <c r="G13" s="93">
        <v>7.5999999999999998E-2</v>
      </c>
      <c r="H13" s="72">
        <v>9.7000000000000003E-2</v>
      </c>
      <c r="I13" s="72">
        <v>0.152</v>
      </c>
      <c r="J13" s="72">
        <v>0.13900000000000001</v>
      </c>
      <c r="K13" s="73">
        <f t="shared" si="1"/>
        <v>0.11599999999999999</v>
      </c>
      <c r="M13" s="81">
        <v>36.251403120000006</v>
      </c>
      <c r="N13" s="71">
        <v>3.0000000000000002E-2</v>
      </c>
      <c r="O13" s="72">
        <v>3.7999999999999999E-2</v>
      </c>
      <c r="P13" s="72">
        <v>5.1000000000000004E-2</v>
      </c>
      <c r="Q13" s="72">
        <v>4.2000000000000003E-2</v>
      </c>
      <c r="R13" s="73">
        <f t="shared" si="2"/>
        <v>4.0250000000000001E-2</v>
      </c>
      <c r="S13" s="93">
        <v>8.4000000000000005E-2</v>
      </c>
      <c r="T13" s="72">
        <v>7.4999999999999997E-2</v>
      </c>
      <c r="U13" s="72">
        <v>0.14299999999999999</v>
      </c>
      <c r="V13" s="72">
        <v>9.7000000000000003E-2</v>
      </c>
      <c r="W13" s="73">
        <f t="shared" si="3"/>
        <v>9.9750000000000005E-2</v>
      </c>
      <c r="Y13" s="100">
        <v>36.311864112000009</v>
      </c>
      <c r="Z13" s="93">
        <v>0.05</v>
      </c>
      <c r="AA13" s="72">
        <v>5.2999999999999999E-2</v>
      </c>
      <c r="AB13" s="72">
        <v>5.1999999999999998E-2</v>
      </c>
      <c r="AC13" s="72">
        <v>4.1000000000000002E-2</v>
      </c>
      <c r="AD13" s="73">
        <f t="shared" si="4"/>
        <v>4.9000000000000002E-2</v>
      </c>
      <c r="AE13" s="93">
        <v>0.19700000000000001</v>
      </c>
      <c r="AF13" s="72">
        <v>0.182</v>
      </c>
      <c r="AG13" s="72">
        <v>1.2999999999999999E-2</v>
      </c>
      <c r="AH13" s="72">
        <v>5.1999999999999998E-2</v>
      </c>
      <c r="AI13" s="73">
        <f t="shared" si="5"/>
        <v>0.111</v>
      </c>
      <c r="AK13" s="100">
        <v>36.410952960000003</v>
      </c>
      <c r="AL13" s="93">
        <v>2.3E-2</v>
      </c>
      <c r="AM13" s="72">
        <v>3.6000000000000004E-2</v>
      </c>
      <c r="AN13" s="72">
        <v>3.9E-2</v>
      </c>
      <c r="AO13" s="72">
        <v>2.8999999999999998E-2</v>
      </c>
      <c r="AP13" s="73">
        <f t="shared" si="6"/>
        <v>3.175E-2</v>
      </c>
      <c r="AQ13" s="93">
        <v>-1E-3</v>
      </c>
      <c r="AR13" s="72">
        <v>6.0000000000000001E-3</v>
      </c>
      <c r="AS13" s="72">
        <v>0.248</v>
      </c>
      <c r="AT13" s="72">
        <v>0.221</v>
      </c>
      <c r="AU13" s="73">
        <f t="shared" si="7"/>
        <v>0.11849999999999999</v>
      </c>
      <c r="AW13" s="100">
        <v>36.459657648000004</v>
      </c>
      <c r="AX13" s="93">
        <v>3.1E-2</v>
      </c>
      <c r="AY13" s="72">
        <v>4.9000000000000002E-2</v>
      </c>
      <c r="AZ13" s="72">
        <v>0.04</v>
      </c>
      <c r="BA13" s="72">
        <v>4.0000000000000001E-3</v>
      </c>
      <c r="BB13" s="73">
        <f t="shared" si="8"/>
        <v>3.1E-2</v>
      </c>
      <c r="BC13" s="93">
        <v>0.157</v>
      </c>
      <c r="BD13" s="72">
        <v>0.125</v>
      </c>
      <c r="BE13" s="72">
        <v>5.3999999999999999E-2</v>
      </c>
      <c r="BF13" s="72">
        <v>9.1999999999999998E-2</v>
      </c>
      <c r="BG13" s="73">
        <f t="shared" si="9"/>
        <v>0.10700000000000001</v>
      </c>
      <c r="BI13" s="100">
        <v>36.41134215999999</v>
      </c>
      <c r="BJ13" s="93">
        <v>5.8000000000000003E-2</v>
      </c>
      <c r="BK13" s="72">
        <v>2.4E-2</v>
      </c>
      <c r="BL13" s="72">
        <v>6.0000000000000001E-3</v>
      </c>
      <c r="BM13" s="72">
        <v>6.5000000000000002E-2</v>
      </c>
      <c r="BN13" s="73">
        <f t="shared" si="10"/>
        <v>3.8250000000000006E-2</v>
      </c>
      <c r="BO13" s="93">
        <v>-0.312</v>
      </c>
      <c r="BP13" s="72">
        <v>-0.376</v>
      </c>
      <c r="BQ13" s="72">
        <v>0.63</v>
      </c>
      <c r="BR13" s="72">
        <v>0.58199999999999996</v>
      </c>
      <c r="BS13" s="88">
        <f t="shared" si="11"/>
        <v>0.13100000000000001</v>
      </c>
      <c r="BU13" s="100">
        <v>36.411342159999997</v>
      </c>
      <c r="BV13" s="93">
        <v>5.1999999999999998E-2</v>
      </c>
      <c r="BW13" s="72">
        <v>3.5000000000000003E-2</v>
      </c>
      <c r="BX13" s="72">
        <v>4.3999999999999997E-2</v>
      </c>
      <c r="BY13" s="72">
        <v>6.0999999999999999E-2</v>
      </c>
      <c r="BZ13" s="73">
        <f t="shared" si="12"/>
        <v>4.8000000000000001E-2</v>
      </c>
      <c r="CA13" s="93">
        <v>6.0000000000000001E-3</v>
      </c>
      <c r="CB13" s="72">
        <v>-2.5000000000000001E-2</v>
      </c>
      <c r="CC13" s="72">
        <v>0.29699999999999999</v>
      </c>
      <c r="CD13" s="72">
        <v>0.216</v>
      </c>
      <c r="CE13" s="73">
        <f t="shared" si="13"/>
        <v>0.1235</v>
      </c>
      <c r="CG13" s="45">
        <v>36.411342159999997</v>
      </c>
      <c r="CH13" s="46">
        <v>1.6E-2</v>
      </c>
      <c r="CI13" s="47">
        <v>7.0000000000000001E-3</v>
      </c>
      <c r="CJ13" s="47">
        <v>3.4000000000000002E-2</v>
      </c>
      <c r="CK13" s="47">
        <v>2.3E-2</v>
      </c>
      <c r="CL13" s="43">
        <f t="shared" si="14"/>
        <v>0.02</v>
      </c>
      <c r="CM13" s="46">
        <v>-1E-3</v>
      </c>
      <c r="CN13" s="47">
        <v>7.3999999999999996E-2</v>
      </c>
      <c r="CO13" s="47">
        <v>0.27400000000000002</v>
      </c>
      <c r="CP13" s="47">
        <v>0.151</v>
      </c>
      <c r="CQ13" s="43">
        <f t="shared" si="15"/>
        <v>0.1245</v>
      </c>
      <c r="CR13" s="39"/>
      <c r="CS13" s="45">
        <v>36.310573839999996</v>
      </c>
      <c r="CT13" s="46">
        <v>2.7E-2</v>
      </c>
      <c r="CU13" s="47">
        <v>6.0000000000000001E-3</v>
      </c>
      <c r="CV13" s="47">
        <v>0</v>
      </c>
      <c r="CW13" s="47">
        <v>1.6E-2</v>
      </c>
      <c r="CX13" s="43">
        <f t="shared" si="16"/>
        <v>1.225E-2</v>
      </c>
      <c r="CY13" s="48">
        <v>0.182</v>
      </c>
      <c r="CZ13" s="47">
        <v>0.13400000000000001</v>
      </c>
      <c r="DA13" s="47">
        <v>6.5000000000000002E-2</v>
      </c>
      <c r="DB13" s="47">
        <v>0.123</v>
      </c>
      <c r="DC13" s="43">
        <f t="shared" si="17"/>
        <v>0.126</v>
      </c>
      <c r="DE13" s="45">
        <v>36.234997599999993</v>
      </c>
      <c r="DF13" s="46">
        <v>5.2999999999999999E-2</v>
      </c>
      <c r="DG13" s="47">
        <v>4.1000000000000002E-2</v>
      </c>
      <c r="DH13" s="47">
        <v>3.6999999999999998E-2</v>
      </c>
      <c r="DI13" s="47">
        <v>3.5999999999999997E-2</v>
      </c>
      <c r="DJ13" s="43">
        <f t="shared" si="18"/>
        <v>4.1750000000000002E-2</v>
      </c>
      <c r="DK13" s="48">
        <v>0.25700000000000001</v>
      </c>
      <c r="DL13" s="47">
        <v>0.221</v>
      </c>
      <c r="DM13" s="47">
        <v>1E-3</v>
      </c>
      <c r="DN13" s="47">
        <v>7.5999999999999998E-2</v>
      </c>
      <c r="DO13" s="43">
        <f t="shared" si="19"/>
        <v>0.13874999999999998</v>
      </c>
    </row>
    <row r="14" spans="1:120" x14ac:dyDescent="0.25">
      <c r="A14" s="81">
        <v>40.401378432000001</v>
      </c>
      <c r="B14" s="71">
        <v>4.1000000000000002E-2</v>
      </c>
      <c r="C14" s="72">
        <v>5.3999999999999999E-2</v>
      </c>
      <c r="D14" s="72">
        <v>5.7000000000000002E-2</v>
      </c>
      <c r="E14" s="72">
        <v>1.7000000000000001E-2</v>
      </c>
      <c r="F14" s="73">
        <f t="shared" si="0"/>
        <v>4.2249999999999996E-2</v>
      </c>
      <c r="G14" s="93">
        <v>9.9000000000000005E-2</v>
      </c>
      <c r="H14" s="72">
        <v>0.11</v>
      </c>
      <c r="I14" s="72">
        <v>0.16900000000000001</v>
      </c>
      <c r="J14" s="72">
        <v>0.17399999999999999</v>
      </c>
      <c r="K14" s="73">
        <f t="shared" si="1"/>
        <v>0.13800000000000001</v>
      </c>
      <c r="M14" s="81">
        <v>40.399698960000009</v>
      </c>
      <c r="N14" s="71">
        <v>3.3000000000000002E-2</v>
      </c>
      <c r="O14" s="72">
        <v>4.1000000000000002E-2</v>
      </c>
      <c r="P14" s="72">
        <v>5.6000000000000001E-2</v>
      </c>
      <c r="Q14" s="72">
        <v>4.4999999999999998E-2</v>
      </c>
      <c r="R14" s="73">
        <f t="shared" si="2"/>
        <v>4.3749999999999997E-2</v>
      </c>
      <c r="S14" s="93">
        <v>8.5000000000000006E-2</v>
      </c>
      <c r="T14" s="72">
        <v>7.4999999999999997E-2</v>
      </c>
      <c r="U14" s="72">
        <v>0.14399999999999999</v>
      </c>
      <c r="V14" s="72">
        <v>9.7000000000000003E-2</v>
      </c>
      <c r="W14" s="73">
        <f t="shared" si="3"/>
        <v>0.10025000000000001</v>
      </c>
      <c r="Y14" s="100">
        <v>40.485352032000009</v>
      </c>
      <c r="Z14" s="93">
        <v>5.9000000000000004E-2</v>
      </c>
      <c r="AA14" s="72">
        <v>6.3E-2</v>
      </c>
      <c r="AB14" s="72">
        <v>6.0999999999999999E-2</v>
      </c>
      <c r="AC14" s="72">
        <v>0.05</v>
      </c>
      <c r="AD14" s="73">
        <f t="shared" si="4"/>
        <v>5.8249999999999996E-2</v>
      </c>
      <c r="AE14" s="93">
        <v>0.22700000000000001</v>
      </c>
      <c r="AF14" s="72">
        <v>0.20799999999999999</v>
      </c>
      <c r="AG14" s="72">
        <v>2.5000000000000001E-2</v>
      </c>
      <c r="AH14" s="72">
        <v>6.7000000000000004E-2</v>
      </c>
      <c r="AI14" s="73">
        <f t="shared" si="5"/>
        <v>0.13175000000000001</v>
      </c>
      <c r="AK14" s="100">
        <v>40.475275200000006</v>
      </c>
      <c r="AL14" s="93">
        <v>2.7000000000000003E-2</v>
      </c>
      <c r="AM14" s="72">
        <v>4.5999999999999999E-2</v>
      </c>
      <c r="AN14" s="72">
        <v>5.1999999999999998E-2</v>
      </c>
      <c r="AO14" s="72">
        <v>3.2000000000000001E-2</v>
      </c>
      <c r="AP14" s="73">
        <f t="shared" si="6"/>
        <v>3.925E-2</v>
      </c>
      <c r="AQ14" s="93">
        <v>-1E-3</v>
      </c>
      <c r="AR14" s="72">
        <v>7.0000000000000001E-3</v>
      </c>
      <c r="AS14" s="72">
        <v>0.30299999999999999</v>
      </c>
      <c r="AT14" s="72">
        <v>0.255</v>
      </c>
      <c r="AU14" s="73">
        <f t="shared" si="7"/>
        <v>0.14100000000000001</v>
      </c>
      <c r="AW14" s="100">
        <v>40.490390448000007</v>
      </c>
      <c r="AX14" s="93">
        <v>0.1</v>
      </c>
      <c r="AY14" s="72">
        <v>0.245</v>
      </c>
      <c r="AZ14" s="72">
        <v>0.11800000000000001</v>
      </c>
      <c r="BA14" s="72">
        <v>-5.2000000000000005E-2</v>
      </c>
      <c r="BB14" s="73">
        <f t="shared" si="8"/>
        <v>0.10274999999999999</v>
      </c>
      <c r="BC14" s="93">
        <v>0.38400000000000001</v>
      </c>
      <c r="BD14" s="72">
        <v>0.35299999999999998</v>
      </c>
      <c r="BE14" s="72">
        <v>0.06</v>
      </c>
      <c r="BF14" s="72">
        <v>9.6000000000000002E-2</v>
      </c>
      <c r="BG14" s="73">
        <f t="shared" si="9"/>
        <v>0.22324999999999998</v>
      </c>
      <c r="BI14" s="100">
        <v>40.490779647999993</v>
      </c>
      <c r="BJ14" s="93">
        <v>6.3E-2</v>
      </c>
      <c r="BK14" s="72">
        <v>2.4E-2</v>
      </c>
      <c r="BL14" s="72">
        <v>6.0000000000000001E-3</v>
      </c>
      <c r="BM14" s="72">
        <v>6.6000000000000003E-2</v>
      </c>
      <c r="BN14" s="73">
        <f t="shared" si="10"/>
        <v>3.9750000000000001E-2</v>
      </c>
      <c r="BO14" s="93">
        <v>-0.32900000000000001</v>
      </c>
      <c r="BP14" s="72">
        <v>-0.39400000000000002</v>
      </c>
      <c r="BQ14" s="72">
        <v>0.70099999999999996</v>
      </c>
      <c r="BR14" s="72">
        <v>0.63800000000000001</v>
      </c>
      <c r="BS14" s="88">
        <f t="shared" si="11"/>
        <v>0.15399999999999997</v>
      </c>
      <c r="BU14" s="100">
        <v>40.484061760000003</v>
      </c>
      <c r="BV14" s="93">
        <v>5.1999999999999998E-2</v>
      </c>
      <c r="BW14" s="72">
        <v>3.9E-2</v>
      </c>
      <c r="BX14" s="72">
        <v>4.8000000000000001E-2</v>
      </c>
      <c r="BY14" s="72">
        <v>6.0999999999999999E-2</v>
      </c>
      <c r="BZ14" s="73">
        <f t="shared" si="12"/>
        <v>0.05</v>
      </c>
      <c r="CA14" s="93">
        <v>6.0000000000000001E-3</v>
      </c>
      <c r="CB14" s="72">
        <v>-2.5000000000000001E-2</v>
      </c>
      <c r="CC14" s="72">
        <v>0.29699999999999999</v>
      </c>
      <c r="CD14" s="72">
        <v>0.216</v>
      </c>
      <c r="CE14" s="73">
        <f t="shared" si="13"/>
        <v>0.1235</v>
      </c>
      <c r="CG14" s="45">
        <v>40.490779648</v>
      </c>
      <c r="CH14" s="46">
        <v>1.7000000000000001E-2</v>
      </c>
      <c r="CI14" s="47">
        <v>8.0000000000000002E-3</v>
      </c>
      <c r="CJ14" s="47">
        <v>3.5999999999999997E-2</v>
      </c>
      <c r="CK14" s="47">
        <v>2.5000000000000001E-2</v>
      </c>
      <c r="CL14" s="43">
        <f t="shared" si="14"/>
        <v>2.1499999999999998E-2</v>
      </c>
      <c r="CM14" s="46">
        <v>-1E-3</v>
      </c>
      <c r="CN14" s="47">
        <v>7.4999999999999997E-2</v>
      </c>
      <c r="CO14" s="47">
        <v>0.27400000000000002</v>
      </c>
      <c r="CP14" s="47">
        <v>0.151</v>
      </c>
      <c r="CQ14" s="43">
        <f t="shared" si="15"/>
        <v>0.12475</v>
      </c>
      <c r="CR14" s="39"/>
      <c r="CS14" s="45">
        <v>40.390011328</v>
      </c>
      <c r="CT14" s="46">
        <v>2.8000000000000001E-2</v>
      </c>
      <c r="CU14" s="47">
        <v>6.0000000000000001E-3</v>
      </c>
      <c r="CV14" s="47">
        <v>0</v>
      </c>
      <c r="CW14" s="47">
        <v>1.8000000000000002E-2</v>
      </c>
      <c r="CX14" s="43">
        <f t="shared" si="16"/>
        <v>1.3000000000000001E-2</v>
      </c>
      <c r="CY14" s="48">
        <v>0.184</v>
      </c>
      <c r="CZ14" s="47">
        <v>0.13600000000000001</v>
      </c>
      <c r="DA14" s="47">
        <v>6.5000000000000002E-2</v>
      </c>
      <c r="DB14" s="47">
        <v>0.123</v>
      </c>
      <c r="DC14" s="43">
        <f t="shared" si="17"/>
        <v>0.127</v>
      </c>
      <c r="DE14" s="45">
        <v>40.383293439999996</v>
      </c>
      <c r="DF14" s="46">
        <v>5.3999999999999999E-2</v>
      </c>
      <c r="DG14" s="47">
        <v>4.2000000000000003E-2</v>
      </c>
      <c r="DH14" s="47">
        <v>3.6999999999999998E-2</v>
      </c>
      <c r="DI14" s="47">
        <v>3.5999999999999997E-2</v>
      </c>
      <c r="DJ14" s="43">
        <f t="shared" si="18"/>
        <v>4.2250000000000003E-2</v>
      </c>
      <c r="DK14" s="48">
        <v>0.31</v>
      </c>
      <c r="DL14" s="47">
        <v>0.249</v>
      </c>
      <c r="DM14" s="47">
        <v>1E-3</v>
      </c>
      <c r="DN14" s="47">
        <v>7.8E-2</v>
      </c>
      <c r="DO14" s="43">
        <f t="shared" si="19"/>
        <v>0.15949999999999998</v>
      </c>
    </row>
    <row r="15" spans="1:120" x14ac:dyDescent="0.25">
      <c r="A15" s="81">
        <v>42.207650567999998</v>
      </c>
      <c r="B15" s="71">
        <v>4.3000000000000003E-2</v>
      </c>
      <c r="C15" s="72">
        <v>6.1000000000000006E-2</v>
      </c>
      <c r="D15" s="72">
        <v>6.2E-2</v>
      </c>
      <c r="E15" s="72">
        <v>0.02</v>
      </c>
      <c r="F15" s="73">
        <f t="shared" si="0"/>
        <v>4.65E-2</v>
      </c>
      <c r="G15" s="93">
        <v>0.11</v>
      </c>
      <c r="H15" s="72">
        <v>0.127</v>
      </c>
      <c r="I15" s="72">
        <v>0.191</v>
      </c>
      <c r="J15" s="72">
        <v>0.192</v>
      </c>
      <c r="K15" s="73">
        <f t="shared" si="1"/>
        <v>0.155</v>
      </c>
      <c r="M15" s="81">
        <v>42.19757373600001</v>
      </c>
      <c r="N15" s="71">
        <v>3.4000000000000002E-2</v>
      </c>
      <c r="O15" s="72">
        <v>4.3999999999999997E-2</v>
      </c>
      <c r="P15" s="72">
        <v>5.8000000000000003E-2</v>
      </c>
      <c r="Q15" s="72">
        <v>4.7E-2</v>
      </c>
      <c r="R15" s="73">
        <f t="shared" si="2"/>
        <v>4.5749999999999999E-2</v>
      </c>
      <c r="S15" s="93">
        <v>8.5000000000000006E-2</v>
      </c>
      <c r="T15" s="72">
        <v>7.4999999999999997E-2</v>
      </c>
      <c r="U15" s="72">
        <v>0.159</v>
      </c>
      <c r="V15" s="72">
        <v>9.8000000000000004E-2</v>
      </c>
      <c r="W15" s="73">
        <f t="shared" si="3"/>
        <v>0.10425000000000001</v>
      </c>
      <c r="Y15" s="100">
        <v>42.308418888000006</v>
      </c>
      <c r="Z15" s="93">
        <v>6.4000000000000001E-2</v>
      </c>
      <c r="AA15" s="72">
        <v>6.8000000000000005E-2</v>
      </c>
      <c r="AB15" s="72">
        <v>6.5000000000000002E-2</v>
      </c>
      <c r="AC15" s="72">
        <v>5.2999999999999999E-2</v>
      </c>
      <c r="AD15" s="73">
        <f t="shared" si="4"/>
        <v>6.25E-2</v>
      </c>
      <c r="AE15" s="93">
        <v>0.24</v>
      </c>
      <c r="AF15" s="72">
        <v>0.22800000000000001</v>
      </c>
      <c r="AG15" s="72">
        <v>2.9000000000000001E-2</v>
      </c>
      <c r="AH15" s="72">
        <v>7.4999999999999997E-2</v>
      </c>
      <c r="AI15" s="73">
        <f t="shared" si="5"/>
        <v>0.14299999999999999</v>
      </c>
      <c r="AK15" s="100">
        <v>42.281547336000003</v>
      </c>
      <c r="AL15" s="93">
        <v>1.9000000000000003E-2</v>
      </c>
      <c r="AM15" s="72">
        <v>6.4000000000000001E-2</v>
      </c>
      <c r="AN15" s="72">
        <v>0.09</v>
      </c>
      <c r="AO15" s="72">
        <v>3.2000000000000001E-2</v>
      </c>
      <c r="AP15" s="73">
        <f t="shared" si="6"/>
        <v>5.1249999999999997E-2</v>
      </c>
      <c r="AQ15" s="93">
        <v>1E-3</v>
      </c>
      <c r="AR15" s="72">
        <v>3.2000000000000001E-2</v>
      </c>
      <c r="AS15" s="72">
        <v>0.32900000000000001</v>
      </c>
      <c r="AT15" s="72">
        <v>0.26400000000000001</v>
      </c>
      <c r="AU15" s="73">
        <f t="shared" si="7"/>
        <v>0.1565</v>
      </c>
      <c r="AW15" s="100">
        <v>42.372238824000007</v>
      </c>
      <c r="AX15" s="93">
        <v>0.26400000000000001</v>
      </c>
      <c r="AY15" s="72">
        <v>0.35599999999999998</v>
      </c>
      <c r="AZ15" s="72">
        <v>0.1</v>
      </c>
      <c r="BA15" s="72">
        <v>-2.1999999999999999E-2</v>
      </c>
      <c r="BB15" s="73">
        <f t="shared" si="8"/>
        <v>0.17449999999999999</v>
      </c>
      <c r="BC15" s="93">
        <v>0.52600000000000002</v>
      </c>
      <c r="BD15" s="72">
        <v>0.42299999999999999</v>
      </c>
      <c r="BE15" s="72">
        <v>5.7000000000000002E-2</v>
      </c>
      <c r="BF15" s="72">
        <v>0.10100000000000001</v>
      </c>
      <c r="BG15" s="73">
        <f t="shared" si="9"/>
        <v>0.27675</v>
      </c>
      <c r="BI15" s="100">
        <v>42.276058383999995</v>
      </c>
      <c r="BJ15" s="93">
        <v>6.6000000000000003E-2</v>
      </c>
      <c r="BK15" s="72">
        <v>2.4E-2</v>
      </c>
      <c r="BL15" s="72">
        <v>6.0000000000000001E-3</v>
      </c>
      <c r="BM15" s="72">
        <v>6.7000000000000004E-2</v>
      </c>
      <c r="BN15" s="73">
        <f t="shared" si="10"/>
        <v>4.0750000000000001E-2</v>
      </c>
      <c r="BO15" s="93">
        <v>-0.34200000000000003</v>
      </c>
      <c r="BP15" s="72">
        <v>-0.41299999999999998</v>
      </c>
      <c r="BQ15" s="72">
        <v>0.74</v>
      </c>
      <c r="BR15" s="72">
        <v>0.66300000000000003</v>
      </c>
      <c r="BS15" s="88">
        <f t="shared" si="11"/>
        <v>0.16200000000000001</v>
      </c>
      <c r="BU15" s="100">
        <v>42.128264848000008</v>
      </c>
      <c r="BV15" s="93">
        <v>5.1999999999999998E-2</v>
      </c>
      <c r="BW15" s="72">
        <v>4.1000000000000002E-2</v>
      </c>
      <c r="BX15" s="72">
        <v>4.9000000000000002E-2</v>
      </c>
      <c r="BY15" s="72">
        <v>6.0999999999999999E-2</v>
      </c>
      <c r="BZ15" s="73">
        <f t="shared" si="12"/>
        <v>5.0750000000000003E-2</v>
      </c>
      <c r="CA15" s="93">
        <v>6.0000000000000001E-3</v>
      </c>
      <c r="CB15" s="72">
        <v>-2.5000000000000001E-2</v>
      </c>
      <c r="CC15" s="72">
        <v>0.29699999999999999</v>
      </c>
      <c r="CD15" s="72">
        <v>0.217</v>
      </c>
      <c r="CE15" s="73">
        <f t="shared" si="13"/>
        <v>0.12375</v>
      </c>
      <c r="CG15" s="45">
        <v>42.111470128000001</v>
      </c>
      <c r="CH15" s="46">
        <v>1.9E-2</v>
      </c>
      <c r="CI15" s="47">
        <v>8.0000000000000002E-3</v>
      </c>
      <c r="CJ15" s="47">
        <v>3.9E-2</v>
      </c>
      <c r="CK15" s="47">
        <v>2.5000000000000001E-2</v>
      </c>
      <c r="CL15" s="43">
        <f t="shared" si="14"/>
        <v>2.2749999999999999E-2</v>
      </c>
      <c r="CM15" s="46">
        <v>-1E-3</v>
      </c>
      <c r="CN15" s="47">
        <v>7.5999999999999998E-2</v>
      </c>
      <c r="CO15" s="47">
        <v>0.27400000000000002</v>
      </c>
      <c r="CP15" s="47">
        <v>0.16300000000000001</v>
      </c>
      <c r="CQ15" s="43">
        <f t="shared" si="15"/>
        <v>0.128</v>
      </c>
      <c r="CR15" s="39"/>
      <c r="CS15" s="45">
        <v>42.141700624000002</v>
      </c>
      <c r="CT15" s="46">
        <v>2.8000000000000001E-2</v>
      </c>
      <c r="CU15" s="47">
        <v>6.0000000000000001E-3</v>
      </c>
      <c r="CV15" s="47">
        <v>0</v>
      </c>
      <c r="CW15" s="47">
        <v>1.8000000000000002E-2</v>
      </c>
      <c r="CX15" s="43">
        <f t="shared" si="16"/>
        <v>1.3000000000000001E-2</v>
      </c>
      <c r="CY15" s="48">
        <v>0.19700000000000001</v>
      </c>
      <c r="CZ15" s="47">
        <v>0.14699999999999999</v>
      </c>
      <c r="DA15" s="47">
        <v>6.5000000000000002E-2</v>
      </c>
      <c r="DB15" s="47">
        <v>0.125</v>
      </c>
      <c r="DC15" s="43">
        <f t="shared" si="17"/>
        <v>0.13350000000000001</v>
      </c>
      <c r="DE15" s="45">
        <v>42.254225247999997</v>
      </c>
      <c r="DF15" s="46">
        <v>5.5E-2</v>
      </c>
      <c r="DG15" s="47">
        <v>4.4999999999999998E-2</v>
      </c>
      <c r="DH15" s="47">
        <v>3.6999999999999998E-2</v>
      </c>
      <c r="DI15" s="47">
        <v>3.5999999999999997E-2</v>
      </c>
      <c r="DJ15" s="43">
        <f t="shared" si="18"/>
        <v>4.3250000000000004E-2</v>
      </c>
      <c r="DK15" s="48">
        <v>0.33</v>
      </c>
      <c r="DL15" s="47">
        <v>0.26200000000000001</v>
      </c>
      <c r="DM15" s="47">
        <v>1E-3</v>
      </c>
      <c r="DN15" s="47">
        <v>8.6999999999999994E-2</v>
      </c>
      <c r="DO15" s="43">
        <f t="shared" si="19"/>
        <v>0.17</v>
      </c>
    </row>
    <row r="16" spans="1:120" x14ac:dyDescent="0.25">
      <c r="A16" s="81">
        <v>43.889641775999998</v>
      </c>
      <c r="B16" s="71">
        <v>4.5999999999999999E-2</v>
      </c>
      <c r="C16" s="72">
        <v>6.8000000000000005E-2</v>
      </c>
      <c r="D16" s="72">
        <v>6.6000000000000003E-2</v>
      </c>
      <c r="E16" s="72">
        <v>2.1999999999999999E-2</v>
      </c>
      <c r="F16" s="73">
        <f t="shared" si="0"/>
        <v>5.0499999999999996E-2</v>
      </c>
      <c r="G16" s="93">
        <v>0.124</v>
      </c>
      <c r="H16" s="72">
        <v>0.14000000000000001</v>
      </c>
      <c r="I16" s="72">
        <v>0.191</v>
      </c>
      <c r="J16" s="72">
        <v>0.20399999999999999</v>
      </c>
      <c r="K16" s="73">
        <f t="shared" si="1"/>
        <v>0.16475000000000001</v>
      </c>
      <c r="M16" s="81">
        <v>44.07942211200001</v>
      </c>
      <c r="N16" s="71">
        <v>3.6999999999999998E-2</v>
      </c>
      <c r="O16" s="72">
        <v>4.8000000000000001E-2</v>
      </c>
      <c r="P16" s="72">
        <v>6.5000000000000002E-2</v>
      </c>
      <c r="Q16" s="72">
        <v>4.9999999999999996E-2</v>
      </c>
      <c r="R16" s="73">
        <f t="shared" si="2"/>
        <v>4.9999999999999996E-2</v>
      </c>
      <c r="S16" s="93">
        <v>8.7999999999999995E-2</v>
      </c>
      <c r="T16" s="72">
        <v>7.4999999999999997E-2</v>
      </c>
      <c r="U16" s="72">
        <v>0.17299999999999999</v>
      </c>
      <c r="V16" s="72">
        <v>0.10199999999999999</v>
      </c>
      <c r="W16" s="73">
        <f t="shared" si="3"/>
        <v>0.10949999999999999</v>
      </c>
      <c r="Y16" s="100">
        <v>44.170113600000008</v>
      </c>
      <c r="Z16" s="93">
        <v>7.1000000000000008E-2</v>
      </c>
      <c r="AA16" s="72">
        <v>7.2999999999999995E-2</v>
      </c>
      <c r="AB16" s="72">
        <v>6.7000000000000004E-2</v>
      </c>
      <c r="AC16" s="72">
        <v>5.5E-2</v>
      </c>
      <c r="AD16" s="73">
        <f t="shared" si="4"/>
        <v>6.6500000000000004E-2</v>
      </c>
      <c r="AE16" s="93">
        <v>0.25</v>
      </c>
      <c r="AF16" s="72">
        <v>0.247</v>
      </c>
      <c r="AG16" s="72">
        <v>3.6999999999999998E-2</v>
      </c>
      <c r="AH16" s="72">
        <v>8.6999999999999994E-2</v>
      </c>
      <c r="AI16" s="73">
        <f t="shared" si="5"/>
        <v>0.15525</v>
      </c>
      <c r="AK16" s="100">
        <v>43.963538544000002</v>
      </c>
      <c r="AL16" s="93">
        <v>6.0000000000000001E-3</v>
      </c>
      <c r="AM16" s="72">
        <v>8.8000000000000009E-2</v>
      </c>
      <c r="AN16" s="72">
        <v>0.16900000000000001</v>
      </c>
      <c r="AO16" s="72">
        <v>6.8000000000000005E-2</v>
      </c>
      <c r="AP16" s="73">
        <f t="shared" si="6"/>
        <v>8.2750000000000004E-2</v>
      </c>
      <c r="AQ16" s="93">
        <v>1E-3</v>
      </c>
      <c r="AR16" s="72">
        <v>9.1999999999999998E-2</v>
      </c>
      <c r="AS16" s="72">
        <v>0.39</v>
      </c>
      <c r="AT16" s="72">
        <v>0.27500000000000002</v>
      </c>
      <c r="AU16" s="73">
        <f t="shared" si="7"/>
        <v>0.1895</v>
      </c>
      <c r="AW16" s="100">
        <v>44.170113600000008</v>
      </c>
      <c r="AX16" s="93">
        <v>0.51300000000000001</v>
      </c>
      <c r="AY16" s="72">
        <v>0.47199999999999998</v>
      </c>
      <c r="AZ16" s="72">
        <v>3.0000000000000002E-2</v>
      </c>
      <c r="BA16" s="72">
        <v>0.05</v>
      </c>
      <c r="BB16" s="73">
        <f t="shared" si="8"/>
        <v>0.26624999999999999</v>
      </c>
      <c r="BC16" s="93">
        <v>0.71799999999999997</v>
      </c>
      <c r="BD16" s="72">
        <v>0.48199999999999998</v>
      </c>
      <c r="BE16" s="72">
        <v>4.8000000000000001E-2</v>
      </c>
      <c r="BF16" s="72">
        <v>0.22500000000000001</v>
      </c>
      <c r="BG16" s="73">
        <f t="shared" si="9"/>
        <v>0.36825000000000002</v>
      </c>
      <c r="BI16" s="100">
        <v>44.046221871999997</v>
      </c>
      <c r="BJ16" s="93">
        <v>6.7000000000000004E-2</v>
      </c>
      <c r="BK16" s="72">
        <v>2.4E-2</v>
      </c>
      <c r="BL16" s="72">
        <v>0.01</v>
      </c>
      <c r="BM16" s="72">
        <v>7.1999999999999995E-2</v>
      </c>
      <c r="BN16" s="73">
        <f t="shared" si="10"/>
        <v>4.3249999999999997E-2</v>
      </c>
      <c r="BO16" s="93">
        <v>-0.36</v>
      </c>
      <c r="BP16" s="72">
        <v>-0.437</v>
      </c>
      <c r="BQ16" s="72">
        <v>0.77700000000000002</v>
      </c>
      <c r="BR16" s="72">
        <v>0.69499999999999995</v>
      </c>
      <c r="BS16" s="88">
        <f t="shared" si="11"/>
        <v>0.16875000000000001</v>
      </c>
      <c r="BU16" s="100">
        <v>43.898428335999995</v>
      </c>
      <c r="BV16" s="93">
        <v>5.1999999999999998E-2</v>
      </c>
      <c r="BW16" s="72">
        <v>4.2000000000000003E-2</v>
      </c>
      <c r="BX16" s="72">
        <v>5.1000000000000004E-2</v>
      </c>
      <c r="BY16" s="72">
        <v>6.5000000000000002E-2</v>
      </c>
      <c r="BZ16" s="73">
        <f t="shared" si="12"/>
        <v>5.2500000000000005E-2</v>
      </c>
      <c r="CA16" s="93">
        <v>6.0000000000000001E-3</v>
      </c>
      <c r="CB16" s="72">
        <v>-2.5000000000000001E-2</v>
      </c>
      <c r="CC16" s="72">
        <v>0.30599999999999999</v>
      </c>
      <c r="CD16" s="72">
        <v>0.23300000000000001</v>
      </c>
      <c r="CE16" s="73">
        <f t="shared" si="13"/>
        <v>0.13</v>
      </c>
      <c r="CG16" s="45">
        <v>43.757352688000005</v>
      </c>
      <c r="CH16" s="46">
        <v>1.7999999999999999E-2</v>
      </c>
      <c r="CI16" s="47">
        <v>8.0000000000000002E-3</v>
      </c>
      <c r="CJ16" s="47">
        <v>0.04</v>
      </c>
      <c r="CK16" s="47">
        <v>2.5000000000000001E-2</v>
      </c>
      <c r="CL16" s="43">
        <f t="shared" si="14"/>
        <v>2.2749999999999999E-2</v>
      </c>
      <c r="CM16" s="46">
        <v>-1E-3</v>
      </c>
      <c r="CN16" s="47">
        <v>8.8999999999999996E-2</v>
      </c>
      <c r="CO16" s="47">
        <v>0.28599999999999998</v>
      </c>
      <c r="CP16" s="47">
        <v>0.17799999999999999</v>
      </c>
      <c r="CQ16" s="43">
        <f t="shared" si="15"/>
        <v>0.13800000000000001</v>
      </c>
      <c r="CR16" s="39"/>
      <c r="CS16" s="45">
        <v>44.004235071999993</v>
      </c>
      <c r="CT16" s="46">
        <v>2.8000000000000001E-2</v>
      </c>
      <c r="CU16" s="47">
        <v>6.0000000000000001E-3</v>
      </c>
      <c r="CV16" s="47">
        <v>0</v>
      </c>
      <c r="CW16" s="47">
        <v>2.0999999999999998E-2</v>
      </c>
      <c r="CX16" s="43">
        <f t="shared" si="16"/>
        <v>1.375E-2</v>
      </c>
      <c r="CY16" s="48">
        <v>0.24199999999999999</v>
      </c>
      <c r="CZ16" s="47">
        <v>0.219</v>
      </c>
      <c r="DA16" s="47">
        <v>0.126</v>
      </c>
      <c r="DB16" s="47">
        <v>0.17100000000000001</v>
      </c>
      <c r="DC16" s="43">
        <f t="shared" si="17"/>
        <v>0.1895</v>
      </c>
      <c r="DE16" s="45">
        <v>44.116759695999995</v>
      </c>
      <c r="DF16" s="46">
        <v>5.7000000000000002E-2</v>
      </c>
      <c r="DG16" s="47">
        <v>0.05</v>
      </c>
      <c r="DH16" s="47">
        <v>3.6999999999999998E-2</v>
      </c>
      <c r="DI16" s="47">
        <v>3.5999999999999997E-2</v>
      </c>
      <c r="DJ16" s="43">
        <f t="shared" si="18"/>
        <v>4.5000000000000005E-2</v>
      </c>
      <c r="DK16" s="48">
        <v>0.35199999999999998</v>
      </c>
      <c r="DL16" s="47">
        <v>0.28199999999999997</v>
      </c>
      <c r="DM16" s="47">
        <v>1E-3</v>
      </c>
      <c r="DN16" s="47">
        <v>9.4E-2</v>
      </c>
      <c r="DO16" s="43">
        <f t="shared" si="19"/>
        <v>0.18224999999999997</v>
      </c>
    </row>
    <row r="17" spans="1:119" x14ac:dyDescent="0.25">
      <c r="A17" s="81">
        <v>45.771490151999998</v>
      </c>
      <c r="B17" s="71">
        <v>4.8000000000000001E-2</v>
      </c>
      <c r="C17" s="72">
        <v>7.1000000000000008E-2</v>
      </c>
      <c r="D17" s="72">
        <v>7.1000000000000008E-2</v>
      </c>
      <c r="E17" s="72">
        <v>2.1999999999999999E-2</v>
      </c>
      <c r="F17" s="73">
        <f t="shared" si="0"/>
        <v>5.2999999999999999E-2</v>
      </c>
      <c r="G17" s="93">
        <v>0.13500000000000001</v>
      </c>
      <c r="H17" s="72">
        <v>0.14899999999999999</v>
      </c>
      <c r="I17" s="72">
        <v>0.2</v>
      </c>
      <c r="J17" s="72">
        <v>0.215</v>
      </c>
      <c r="K17" s="73">
        <f t="shared" si="1"/>
        <v>0.17475000000000002</v>
      </c>
      <c r="M17" s="81">
        <v>45.941116824000012</v>
      </c>
      <c r="N17" s="71">
        <v>3.7999999999999999E-2</v>
      </c>
      <c r="O17" s="72">
        <v>5.1999999999999998E-2</v>
      </c>
      <c r="P17" s="72">
        <v>6.8000000000000005E-2</v>
      </c>
      <c r="Q17" s="72">
        <v>5.3999999999999999E-2</v>
      </c>
      <c r="R17" s="73">
        <f t="shared" si="2"/>
        <v>5.2999999999999999E-2</v>
      </c>
      <c r="S17" s="93">
        <v>9.8000000000000004E-2</v>
      </c>
      <c r="T17" s="72">
        <v>9.7000000000000003E-2</v>
      </c>
      <c r="U17" s="72">
        <v>0.18099999999999999</v>
      </c>
      <c r="V17" s="72">
        <v>0.115</v>
      </c>
      <c r="W17" s="73">
        <f t="shared" si="3"/>
        <v>0.12275</v>
      </c>
      <c r="Y17" s="100">
        <v>45.906687648000009</v>
      </c>
      <c r="Z17" s="93">
        <v>7.6999999999999999E-2</v>
      </c>
      <c r="AA17" s="72">
        <v>7.6999999999999999E-2</v>
      </c>
      <c r="AB17" s="72">
        <v>7.1000000000000008E-2</v>
      </c>
      <c r="AC17" s="72">
        <v>5.8000000000000003E-2</v>
      </c>
      <c r="AD17" s="73">
        <f t="shared" si="4"/>
        <v>7.0750000000000007E-2</v>
      </c>
      <c r="AE17" s="93">
        <v>0.26500000000000001</v>
      </c>
      <c r="AF17" s="72">
        <v>0.26300000000000001</v>
      </c>
      <c r="AG17" s="72">
        <v>4.4999999999999998E-2</v>
      </c>
      <c r="AH17" s="72">
        <v>0.10100000000000001</v>
      </c>
      <c r="AI17" s="73">
        <f t="shared" si="5"/>
        <v>0.16850000000000001</v>
      </c>
      <c r="AK17" s="100">
        <v>45.761413320000003</v>
      </c>
      <c r="AL17" s="93">
        <v>5.0000000000000001E-3</v>
      </c>
      <c r="AM17" s="72">
        <v>9.1999999999999998E-2</v>
      </c>
      <c r="AN17" s="72">
        <v>0.189</v>
      </c>
      <c r="AO17" s="72">
        <v>7.5999999999999998E-2</v>
      </c>
      <c r="AP17" s="73">
        <f t="shared" si="6"/>
        <v>9.0500000000000011E-2</v>
      </c>
      <c r="AQ17" s="93">
        <v>1E-3</v>
      </c>
      <c r="AR17" s="72">
        <v>0.1</v>
      </c>
      <c r="AS17" s="72">
        <v>0.41899999999999998</v>
      </c>
      <c r="AT17" s="72">
        <v>0.28599999999999998</v>
      </c>
      <c r="AU17" s="73">
        <f t="shared" si="7"/>
        <v>0.20150000000000001</v>
      </c>
      <c r="AW17" s="100">
        <v>46.03180831200001</v>
      </c>
      <c r="AX17" s="93">
        <v>0.57099999999999995</v>
      </c>
      <c r="AY17" s="72">
        <v>0.51600000000000001</v>
      </c>
      <c r="AZ17" s="72">
        <v>2.9000000000000001E-2</v>
      </c>
      <c r="BA17" s="72">
        <v>5.8999999999999997E-2</v>
      </c>
      <c r="BB17" s="73">
        <f t="shared" si="8"/>
        <v>0.29374999999999996</v>
      </c>
      <c r="BC17" s="93">
        <v>0.78300000000000003</v>
      </c>
      <c r="BD17" s="72">
        <v>0.52500000000000002</v>
      </c>
      <c r="BE17" s="72">
        <v>5.0999999999999997E-2</v>
      </c>
      <c r="BF17" s="72">
        <v>0.254</v>
      </c>
      <c r="BG17" s="73">
        <f t="shared" si="9"/>
        <v>0.40325</v>
      </c>
      <c r="BI17" s="100">
        <v>45.784475392000004</v>
      </c>
      <c r="BJ17" s="93">
        <v>7.0000000000000007E-2</v>
      </c>
      <c r="BK17" s="72">
        <v>2.4E-2</v>
      </c>
      <c r="BL17" s="72">
        <v>1.2999999999999999E-2</v>
      </c>
      <c r="BM17" s="72">
        <v>7.5999999999999998E-2</v>
      </c>
      <c r="BN17" s="73">
        <f t="shared" si="10"/>
        <v>4.5749999999999999E-2</v>
      </c>
      <c r="BO17" s="93">
        <v>-0.377</v>
      </c>
      <c r="BP17" s="72">
        <v>-0.45</v>
      </c>
      <c r="BQ17" s="72">
        <v>0.81200000000000006</v>
      </c>
      <c r="BR17" s="72">
        <v>0.73699999999999999</v>
      </c>
      <c r="BS17" s="88">
        <f t="shared" si="11"/>
        <v>0.18050000000000002</v>
      </c>
      <c r="BU17" s="100">
        <v>45.650117631999997</v>
      </c>
      <c r="BV17" s="93">
        <v>5.3999999999999999E-2</v>
      </c>
      <c r="BW17" s="72">
        <v>4.2000000000000003E-2</v>
      </c>
      <c r="BX17" s="72">
        <v>5.3999999999999999E-2</v>
      </c>
      <c r="BY17" s="72">
        <v>7.0000000000000007E-2</v>
      </c>
      <c r="BZ17" s="73">
        <f t="shared" si="12"/>
        <v>5.5E-2</v>
      </c>
      <c r="CA17" s="93">
        <v>6.0000000000000001E-3</v>
      </c>
      <c r="CB17" s="72">
        <v>-2.5000000000000001E-2</v>
      </c>
      <c r="CC17" s="72">
        <v>0.33400000000000002</v>
      </c>
      <c r="CD17" s="72">
        <v>0.249</v>
      </c>
      <c r="CE17" s="73">
        <f t="shared" si="13"/>
        <v>0.14100000000000001</v>
      </c>
      <c r="CG17" s="45">
        <v>45.495606208000005</v>
      </c>
      <c r="CH17" s="46">
        <v>1.7999999999999999E-2</v>
      </c>
      <c r="CI17" s="47">
        <v>9.0000000000000011E-3</v>
      </c>
      <c r="CJ17" s="47">
        <v>4.2999999999999997E-2</v>
      </c>
      <c r="CK17" s="47">
        <v>2.5000000000000001E-2</v>
      </c>
      <c r="CL17" s="43">
        <f t="shared" si="14"/>
        <v>2.375E-2</v>
      </c>
      <c r="CM17" s="46">
        <v>-1E-3</v>
      </c>
      <c r="CN17" s="47">
        <v>9.9000000000000005E-2</v>
      </c>
      <c r="CO17" s="47">
        <v>0.318</v>
      </c>
      <c r="CP17" s="47">
        <v>0.188</v>
      </c>
      <c r="CQ17" s="43">
        <f t="shared" si="15"/>
        <v>0.15100000000000002</v>
      </c>
      <c r="CR17" s="39"/>
      <c r="CS17" s="45">
        <v>45.875166879999995</v>
      </c>
      <c r="CT17" s="46">
        <v>2.8000000000000001E-2</v>
      </c>
      <c r="CU17" s="47">
        <v>6.0000000000000001E-3</v>
      </c>
      <c r="CV17" s="47">
        <v>0</v>
      </c>
      <c r="CW17" s="47">
        <v>2.0999999999999998E-2</v>
      </c>
      <c r="CX17" s="43">
        <f t="shared" si="16"/>
        <v>1.375E-2</v>
      </c>
      <c r="CY17" s="48">
        <v>0.24199999999999999</v>
      </c>
      <c r="CZ17" s="47">
        <v>0.219</v>
      </c>
      <c r="DA17" s="47">
        <v>0.126</v>
      </c>
      <c r="DB17" s="47">
        <v>0.17100000000000001</v>
      </c>
      <c r="DC17" s="43">
        <f t="shared" si="17"/>
        <v>0.1895</v>
      </c>
      <c r="DE17" s="45">
        <v>45.799590639999977</v>
      </c>
      <c r="DF17" s="46">
        <v>0.22</v>
      </c>
      <c r="DG17" s="47">
        <v>0.114</v>
      </c>
      <c r="DH17" s="47">
        <v>-2.8000000000000001E-2</v>
      </c>
      <c r="DI17" s="47">
        <v>6.8000000000000005E-2</v>
      </c>
      <c r="DJ17" s="43">
        <f t="shared" si="18"/>
        <v>9.35E-2</v>
      </c>
      <c r="DK17" s="48">
        <v>0.55100000000000005</v>
      </c>
      <c r="DL17" s="47">
        <v>0.28899999999999998</v>
      </c>
      <c r="DM17" s="47">
        <v>-1E-3</v>
      </c>
      <c r="DN17" s="47">
        <v>0.25700000000000001</v>
      </c>
      <c r="DO17" s="43">
        <f t="shared" si="19"/>
        <v>0.27400000000000002</v>
      </c>
    </row>
    <row r="18" spans="1:119" x14ac:dyDescent="0.25">
      <c r="A18" s="81">
        <v>47.569364927999999</v>
      </c>
      <c r="B18" s="71">
        <v>4.9000000000000002E-2</v>
      </c>
      <c r="C18" s="72">
        <v>7.6999999999999999E-2</v>
      </c>
      <c r="D18" s="72">
        <v>7.4999999999999997E-2</v>
      </c>
      <c r="E18" s="72">
        <v>2.4E-2</v>
      </c>
      <c r="F18" s="73">
        <f t="shared" si="0"/>
        <v>5.6250000000000001E-2</v>
      </c>
      <c r="G18" s="93">
        <v>0.14199999999999999</v>
      </c>
      <c r="H18" s="72">
        <v>0.156</v>
      </c>
      <c r="I18" s="72">
        <v>0.215</v>
      </c>
      <c r="J18" s="72">
        <v>0.223</v>
      </c>
      <c r="K18" s="73">
        <f t="shared" si="1"/>
        <v>0.184</v>
      </c>
      <c r="M18" s="81">
        <v>47.764183680000009</v>
      </c>
      <c r="N18" s="71">
        <v>3.7999999999999999E-2</v>
      </c>
      <c r="O18" s="72">
        <v>5.8000000000000003E-2</v>
      </c>
      <c r="P18" s="72">
        <v>7.3999999999999996E-2</v>
      </c>
      <c r="Q18" s="72">
        <v>5.7999999999999996E-2</v>
      </c>
      <c r="R18" s="73">
        <f t="shared" si="2"/>
        <v>5.6999999999999995E-2</v>
      </c>
      <c r="S18" s="93">
        <v>0.112</v>
      </c>
      <c r="T18" s="72">
        <v>9.7000000000000003E-2</v>
      </c>
      <c r="U18" s="72">
        <v>0.19500000000000001</v>
      </c>
      <c r="V18" s="72">
        <v>0.126</v>
      </c>
      <c r="W18" s="73">
        <f t="shared" si="3"/>
        <v>0.13250000000000001</v>
      </c>
      <c r="Y18" s="100">
        <v>47.66173588800001</v>
      </c>
      <c r="Z18" s="93">
        <v>8.1000000000000003E-2</v>
      </c>
      <c r="AA18" s="72">
        <v>8.1000000000000003E-2</v>
      </c>
      <c r="AB18" s="72">
        <v>7.3999999999999996E-2</v>
      </c>
      <c r="AC18" s="72">
        <v>6.3E-2</v>
      </c>
      <c r="AD18" s="73">
        <f t="shared" si="4"/>
        <v>7.4749999999999997E-2</v>
      </c>
      <c r="AE18" s="93">
        <v>0.28499999999999998</v>
      </c>
      <c r="AF18" s="72">
        <v>0.27700000000000002</v>
      </c>
      <c r="AG18" s="72">
        <v>5.1999999999999998E-2</v>
      </c>
      <c r="AH18" s="72">
        <v>0.111</v>
      </c>
      <c r="AI18" s="73">
        <f t="shared" si="5"/>
        <v>0.18125000000000002</v>
      </c>
      <c r="AK18" s="100">
        <v>47.643261696000003</v>
      </c>
      <c r="AL18" s="93">
        <v>2.0999999999999998E-2</v>
      </c>
      <c r="AM18" s="72">
        <v>0.19600000000000001</v>
      </c>
      <c r="AN18" s="72">
        <v>0.246</v>
      </c>
      <c r="AO18" s="72">
        <v>5.3999999999999999E-2</v>
      </c>
      <c r="AP18" s="73">
        <f t="shared" si="6"/>
        <v>0.12925</v>
      </c>
      <c r="AQ18" s="93">
        <v>0.113</v>
      </c>
      <c r="AR18" s="72">
        <v>0.22800000000000001</v>
      </c>
      <c r="AS18" s="72">
        <v>0.435</v>
      </c>
      <c r="AT18" s="72">
        <v>0.29799999999999999</v>
      </c>
      <c r="AU18" s="73">
        <f t="shared" si="7"/>
        <v>0.26850000000000002</v>
      </c>
      <c r="AW18" s="100">
        <v>47.713799520000009</v>
      </c>
      <c r="AX18" s="93">
        <v>0.60899999999999999</v>
      </c>
      <c r="AY18" s="72">
        <v>0.53600000000000003</v>
      </c>
      <c r="AZ18" s="72">
        <v>3.3000000000000002E-2</v>
      </c>
      <c r="BA18" s="72">
        <v>6.0999999999999999E-2</v>
      </c>
      <c r="BB18" s="73">
        <f t="shared" si="8"/>
        <v>0.30974999999999997</v>
      </c>
      <c r="BC18" s="93">
        <v>0.83499999999999996</v>
      </c>
      <c r="BD18" s="72">
        <v>0.55600000000000005</v>
      </c>
      <c r="BE18" s="72">
        <v>5.6000000000000001E-2</v>
      </c>
      <c r="BF18" s="72">
        <v>0.27500000000000002</v>
      </c>
      <c r="BG18" s="73">
        <f t="shared" si="9"/>
        <v>0.43049999999999999</v>
      </c>
      <c r="BI18" s="100">
        <v>47.573113071999998</v>
      </c>
      <c r="BJ18" s="93">
        <v>7.1999999999999995E-2</v>
      </c>
      <c r="BK18" s="72">
        <v>2.4E-2</v>
      </c>
      <c r="BL18" s="72">
        <v>1.4E-2</v>
      </c>
      <c r="BM18" s="72">
        <v>8.7999999999999995E-2</v>
      </c>
      <c r="BN18" s="73">
        <f t="shared" si="10"/>
        <v>4.9500000000000002E-2</v>
      </c>
      <c r="BO18" s="93">
        <v>-0.39700000000000002</v>
      </c>
      <c r="BP18" s="72">
        <v>-0.46400000000000002</v>
      </c>
      <c r="BQ18" s="72">
        <v>0.84899999999999998</v>
      </c>
      <c r="BR18" s="72">
        <v>0.77900000000000003</v>
      </c>
      <c r="BS18" s="88">
        <f t="shared" si="11"/>
        <v>0.19175</v>
      </c>
      <c r="BU18" s="100">
        <v>47.363179071999994</v>
      </c>
      <c r="BV18" s="93">
        <v>5.6000000000000001E-2</v>
      </c>
      <c r="BW18" s="72">
        <v>4.3000000000000003E-2</v>
      </c>
      <c r="BX18" s="72">
        <v>5.7000000000000002E-2</v>
      </c>
      <c r="BY18" s="72">
        <v>7.3999999999999996E-2</v>
      </c>
      <c r="BZ18" s="73">
        <f t="shared" si="12"/>
        <v>5.7499999999999996E-2</v>
      </c>
      <c r="CA18" s="93">
        <v>6.0000000000000001E-3</v>
      </c>
      <c r="CB18" s="72">
        <v>-2.5000000000000001E-2</v>
      </c>
      <c r="CC18" s="72">
        <v>0.35199999999999998</v>
      </c>
      <c r="CD18" s="72">
        <v>0.26800000000000002</v>
      </c>
      <c r="CE18" s="73">
        <f t="shared" si="13"/>
        <v>0.15024999999999999</v>
      </c>
      <c r="CG18" s="45">
        <v>47.366538016000007</v>
      </c>
      <c r="CH18" s="46">
        <v>1.7999999999999999E-2</v>
      </c>
      <c r="CI18" s="47">
        <v>9.0000000000000011E-3</v>
      </c>
      <c r="CJ18" s="47">
        <v>4.4999999999999998E-2</v>
      </c>
      <c r="CK18" s="47">
        <v>2.5999999999999999E-2</v>
      </c>
      <c r="CL18" s="43">
        <f t="shared" si="14"/>
        <v>2.4499999999999997E-2</v>
      </c>
      <c r="CM18" s="46">
        <v>-1E-3</v>
      </c>
      <c r="CN18" s="47">
        <v>0.107</v>
      </c>
      <c r="CO18" s="47">
        <v>0.33300000000000002</v>
      </c>
      <c r="CP18" s="47">
        <v>0.2</v>
      </c>
      <c r="CQ18" s="43">
        <f t="shared" si="15"/>
        <v>0.15975</v>
      </c>
      <c r="CR18" s="39"/>
      <c r="CS18" s="45">
        <v>47.757854991999992</v>
      </c>
      <c r="CT18" s="46">
        <v>2.8000000000000001E-2</v>
      </c>
      <c r="CU18" s="47">
        <v>6.0000000000000001E-3</v>
      </c>
      <c r="CV18" s="47">
        <v>0</v>
      </c>
      <c r="CW18" s="47">
        <v>2.1999999999999999E-2</v>
      </c>
      <c r="CX18" s="43">
        <f t="shared" si="16"/>
        <v>1.4E-2</v>
      </c>
      <c r="CY18" s="48">
        <v>0.24299999999999999</v>
      </c>
      <c r="CZ18" s="47">
        <v>0.219</v>
      </c>
      <c r="DA18" s="47">
        <v>0.127</v>
      </c>
      <c r="DB18" s="47">
        <v>0.17200000000000001</v>
      </c>
      <c r="DC18" s="43">
        <f t="shared" si="17"/>
        <v>0.19025</v>
      </c>
      <c r="DE18" s="45">
        <v>47.606702511999984</v>
      </c>
      <c r="DF18" s="46">
        <v>0.23400000000000001</v>
      </c>
      <c r="DG18" s="47">
        <v>0.126</v>
      </c>
      <c r="DH18" s="47">
        <v>-3.1E-2</v>
      </c>
      <c r="DI18" s="47">
        <v>7.0000000000000007E-2</v>
      </c>
      <c r="DJ18" s="43">
        <f t="shared" si="18"/>
        <v>9.9749999999999991E-2</v>
      </c>
      <c r="DK18" s="48">
        <v>0.56200000000000006</v>
      </c>
      <c r="DL18" s="47">
        <v>0.29499999999999998</v>
      </c>
      <c r="DM18" s="47">
        <v>-1E-3</v>
      </c>
      <c r="DN18" s="47">
        <v>0.25800000000000001</v>
      </c>
      <c r="DO18" s="43">
        <f t="shared" si="19"/>
        <v>0.27849999999999997</v>
      </c>
    </row>
    <row r="19" spans="1:119" x14ac:dyDescent="0.25">
      <c r="A19" s="81">
        <v>49.254715079999997</v>
      </c>
      <c r="B19" s="71">
        <v>0.05</v>
      </c>
      <c r="C19" s="72">
        <v>8.1000000000000003E-2</v>
      </c>
      <c r="D19" s="72">
        <v>8.3000000000000004E-2</v>
      </c>
      <c r="E19" s="72">
        <v>2.4E-2</v>
      </c>
      <c r="F19" s="73">
        <f t="shared" si="0"/>
        <v>5.9500000000000004E-2</v>
      </c>
      <c r="G19" s="93">
        <v>0.158</v>
      </c>
      <c r="H19" s="72">
        <v>0.17100000000000001</v>
      </c>
      <c r="I19" s="72">
        <v>0.22800000000000001</v>
      </c>
      <c r="J19" s="72">
        <v>0.23300000000000001</v>
      </c>
      <c r="K19" s="73">
        <f t="shared" si="1"/>
        <v>0.19750000000000001</v>
      </c>
      <c r="M19" s="81">
        <v>49.515033240000008</v>
      </c>
      <c r="N19" s="71">
        <v>0.04</v>
      </c>
      <c r="O19" s="72">
        <v>6.0999999999999999E-2</v>
      </c>
      <c r="P19" s="72">
        <v>7.9000000000000001E-2</v>
      </c>
      <c r="Q19" s="72">
        <v>5.8999999999999997E-2</v>
      </c>
      <c r="R19" s="73">
        <f t="shared" si="2"/>
        <v>5.9749999999999998E-2</v>
      </c>
      <c r="S19" s="93">
        <v>0.12</v>
      </c>
      <c r="T19" s="72">
        <v>0.105</v>
      </c>
      <c r="U19" s="72">
        <v>0.20300000000000001</v>
      </c>
      <c r="V19" s="72">
        <v>0.13900000000000001</v>
      </c>
      <c r="W19" s="73">
        <f t="shared" si="3"/>
        <v>0.14174999999999999</v>
      </c>
      <c r="Y19" s="100">
        <v>49.550302152000008</v>
      </c>
      <c r="Z19" s="93">
        <v>0.09</v>
      </c>
      <c r="AA19" s="72">
        <v>8.6000000000000007E-2</v>
      </c>
      <c r="AB19" s="72">
        <v>7.6999999999999999E-2</v>
      </c>
      <c r="AC19" s="72">
        <v>6.9000000000000006E-2</v>
      </c>
      <c r="AD19" s="73">
        <f t="shared" si="4"/>
        <v>8.0500000000000002E-2</v>
      </c>
      <c r="AE19" s="93">
        <v>0.311</v>
      </c>
      <c r="AF19" s="72">
        <v>0.29399999999999998</v>
      </c>
      <c r="AG19" s="72">
        <v>6.5000000000000002E-2</v>
      </c>
      <c r="AH19" s="72">
        <v>0.121</v>
      </c>
      <c r="AI19" s="73">
        <f t="shared" si="5"/>
        <v>0.19774999999999998</v>
      </c>
      <c r="AK19" s="100">
        <v>49.394111256000002</v>
      </c>
      <c r="AL19" s="93">
        <v>2.7999999999999997E-2</v>
      </c>
      <c r="AM19" s="72">
        <v>0.22700000000000001</v>
      </c>
      <c r="AN19" s="72">
        <v>0.26300000000000001</v>
      </c>
      <c r="AO19" s="72">
        <v>5.6000000000000001E-2</v>
      </c>
      <c r="AP19" s="73">
        <f t="shared" si="6"/>
        <v>0.14350000000000002</v>
      </c>
      <c r="AQ19" s="93">
        <v>0.14099999999999999</v>
      </c>
      <c r="AR19" s="72">
        <v>0.29699999999999999</v>
      </c>
      <c r="AS19" s="72">
        <v>0.438</v>
      </c>
      <c r="AT19" s="72">
        <v>0.314</v>
      </c>
      <c r="AU19" s="73">
        <f t="shared" si="7"/>
        <v>0.29749999999999999</v>
      </c>
      <c r="AW19" s="100">
        <v>49.536866376000006</v>
      </c>
      <c r="AX19" s="93">
        <v>0.64300000000000002</v>
      </c>
      <c r="AY19" s="72">
        <v>0.58599999999999997</v>
      </c>
      <c r="AZ19" s="72">
        <v>4.3999999999999997E-2</v>
      </c>
      <c r="BA19" s="72">
        <v>6.3E-2</v>
      </c>
      <c r="BB19" s="73">
        <f t="shared" si="8"/>
        <v>0.33400000000000002</v>
      </c>
      <c r="BC19" s="93">
        <v>0.873</v>
      </c>
      <c r="BD19" s="72">
        <v>0.6</v>
      </c>
      <c r="BE19" s="72">
        <v>5.6000000000000001E-2</v>
      </c>
      <c r="BF19" s="72">
        <v>0.29199999999999998</v>
      </c>
      <c r="BG19" s="73">
        <f t="shared" si="9"/>
        <v>0.45524999999999999</v>
      </c>
      <c r="BI19" s="100">
        <v>49.324802368</v>
      </c>
      <c r="BJ19" s="93">
        <v>0.14899999999999999</v>
      </c>
      <c r="BK19" s="72">
        <v>-1.3999999999999999E-2</v>
      </c>
      <c r="BL19" s="72">
        <v>7.1999999999999995E-2</v>
      </c>
      <c r="BM19" s="72">
        <v>0.29099999999999998</v>
      </c>
      <c r="BN19" s="73">
        <f t="shared" si="10"/>
        <v>0.1245</v>
      </c>
      <c r="BO19" s="93">
        <v>-0.47899999999999998</v>
      </c>
      <c r="BP19" s="72">
        <v>-0.56100000000000005</v>
      </c>
      <c r="BQ19" s="72">
        <v>1.105</v>
      </c>
      <c r="BR19" s="72">
        <v>1.024</v>
      </c>
      <c r="BS19" s="88">
        <f t="shared" si="11"/>
        <v>0.27224999999999999</v>
      </c>
      <c r="BU19" s="100">
        <v>48.983869551999987</v>
      </c>
      <c r="BV19" s="93">
        <v>5.7000000000000002E-2</v>
      </c>
      <c r="BW19" s="72">
        <v>4.3999999999999997E-2</v>
      </c>
      <c r="BX19" s="72">
        <v>5.8000000000000003E-2</v>
      </c>
      <c r="BY19" s="72">
        <v>8.1000000000000003E-2</v>
      </c>
      <c r="BZ19" s="73">
        <f t="shared" si="12"/>
        <v>0.06</v>
      </c>
      <c r="CA19" s="93">
        <v>6.0000000000000001E-3</v>
      </c>
      <c r="CB19" s="72">
        <v>-2.5000000000000001E-2</v>
      </c>
      <c r="CC19" s="72">
        <v>0.35799999999999998</v>
      </c>
      <c r="CD19" s="72">
        <v>0.27300000000000002</v>
      </c>
      <c r="CE19" s="73">
        <f t="shared" si="13"/>
        <v>0.153</v>
      </c>
      <c r="CG19" s="45">
        <v>49.229072464000005</v>
      </c>
      <c r="CH19" s="46">
        <v>1.9999999999999997E-2</v>
      </c>
      <c r="CI19" s="47">
        <v>2.2000000000000002E-2</v>
      </c>
      <c r="CJ19" s="47">
        <v>4.7E-2</v>
      </c>
      <c r="CK19" s="47">
        <v>2.8999999999999998E-2</v>
      </c>
      <c r="CL19" s="43">
        <f t="shared" si="14"/>
        <v>2.9499999999999998E-2</v>
      </c>
      <c r="CM19" s="46">
        <v>5.0000000000000001E-3</v>
      </c>
      <c r="CN19" s="47">
        <v>0.14100000000000001</v>
      </c>
      <c r="CO19" s="47">
        <v>0.41199999999999998</v>
      </c>
      <c r="CP19" s="47">
        <v>0.24</v>
      </c>
      <c r="CQ19" s="43">
        <f t="shared" si="15"/>
        <v>0.19950000000000001</v>
      </c>
      <c r="CR19" s="39"/>
      <c r="CS19" s="45">
        <v>49.440685935999987</v>
      </c>
      <c r="CT19" s="46">
        <v>2.8000000000000001E-2</v>
      </c>
      <c r="CU19" s="47">
        <v>5.0000000000000001E-3</v>
      </c>
      <c r="CV19" s="47">
        <v>0</v>
      </c>
      <c r="CW19" s="47">
        <v>2.1999999999999999E-2</v>
      </c>
      <c r="CX19" s="43">
        <f t="shared" si="16"/>
        <v>1.375E-2</v>
      </c>
      <c r="CY19" s="48">
        <v>0.246</v>
      </c>
      <c r="CZ19" s="47">
        <v>0.219</v>
      </c>
      <c r="DA19" s="47">
        <v>0.126</v>
      </c>
      <c r="DB19" s="47">
        <v>0.17200000000000001</v>
      </c>
      <c r="DC19" s="43">
        <f t="shared" si="17"/>
        <v>0.19075</v>
      </c>
      <c r="DE19" s="45">
        <v>49.405417023999981</v>
      </c>
      <c r="DF19" s="46">
        <v>0.252</v>
      </c>
      <c r="DG19" s="47">
        <v>0.14499999999999999</v>
      </c>
      <c r="DH19" s="47">
        <v>-3.4000000000000002E-2</v>
      </c>
      <c r="DI19" s="47">
        <v>7.4999999999999997E-2</v>
      </c>
      <c r="DJ19" s="43">
        <f t="shared" si="18"/>
        <v>0.1095</v>
      </c>
      <c r="DK19" s="48">
        <v>0.60199999999999998</v>
      </c>
      <c r="DL19" s="47">
        <v>0.32</v>
      </c>
      <c r="DM19" s="47">
        <v>-1E-3</v>
      </c>
      <c r="DN19" s="47">
        <v>0.27600000000000002</v>
      </c>
      <c r="DO19" s="43">
        <f t="shared" si="19"/>
        <v>0.29925000000000002</v>
      </c>
    </row>
    <row r="20" spans="1:119" x14ac:dyDescent="0.25">
      <c r="A20" s="81">
        <v>51.125646887999999</v>
      </c>
      <c r="B20" s="71">
        <v>5.2000000000000005E-2</v>
      </c>
      <c r="C20" s="72">
        <v>8.8000000000000009E-2</v>
      </c>
      <c r="D20" s="72">
        <v>9.0999999999999998E-2</v>
      </c>
      <c r="E20" s="72">
        <v>2.8999999999999998E-2</v>
      </c>
      <c r="F20" s="73">
        <f t="shared" si="0"/>
        <v>6.5000000000000002E-2</v>
      </c>
      <c r="G20" s="93">
        <v>0.16800000000000001</v>
      </c>
      <c r="H20" s="72">
        <v>0.17899999999999999</v>
      </c>
      <c r="I20" s="72">
        <v>0.23899999999999999</v>
      </c>
      <c r="J20" s="72">
        <v>0.24399999999999999</v>
      </c>
      <c r="K20" s="73">
        <f t="shared" si="1"/>
        <v>0.20749999999999999</v>
      </c>
      <c r="M20" s="81">
        <v>51.197024448000008</v>
      </c>
      <c r="N20" s="71">
        <v>4.0999999999999995E-2</v>
      </c>
      <c r="O20" s="72">
        <v>6.3E-2</v>
      </c>
      <c r="P20" s="72">
        <v>8.2000000000000003E-2</v>
      </c>
      <c r="Q20" s="72">
        <v>6.0999999999999999E-2</v>
      </c>
      <c r="R20" s="73">
        <f t="shared" si="2"/>
        <v>6.1749999999999999E-2</v>
      </c>
      <c r="S20" s="93">
        <v>0.125</v>
      </c>
      <c r="T20" s="72">
        <v>0.11700000000000001</v>
      </c>
      <c r="U20" s="72">
        <v>0.219</v>
      </c>
      <c r="V20" s="72">
        <v>0.15</v>
      </c>
      <c r="W20" s="73">
        <f t="shared" si="3"/>
        <v>0.15275</v>
      </c>
      <c r="Y20" s="100">
        <v>51.288555672000008</v>
      </c>
      <c r="Z20" s="93">
        <v>9.5000000000000001E-2</v>
      </c>
      <c r="AA20" s="72">
        <v>9.5000000000000001E-2</v>
      </c>
      <c r="AB20" s="72">
        <v>8.4000000000000005E-2</v>
      </c>
      <c r="AC20" s="72">
        <v>7.8E-2</v>
      </c>
      <c r="AD20" s="73">
        <f t="shared" si="4"/>
        <v>8.8000000000000009E-2</v>
      </c>
      <c r="AE20" s="93">
        <v>0.32</v>
      </c>
      <c r="AF20" s="72">
        <v>0.308</v>
      </c>
      <c r="AG20" s="72">
        <v>6.7000000000000004E-2</v>
      </c>
      <c r="AH20" s="72">
        <v>0.13100000000000001</v>
      </c>
      <c r="AI20" s="73">
        <f t="shared" si="5"/>
        <v>0.20650000000000002</v>
      </c>
      <c r="AK20" s="100">
        <v>51.255805968000004</v>
      </c>
      <c r="AL20" s="93">
        <v>8.1000000000000003E-2</v>
      </c>
      <c r="AM20" s="72">
        <v>0.185</v>
      </c>
      <c r="AN20" s="72">
        <v>0.33900000000000002</v>
      </c>
      <c r="AO20" s="72">
        <v>0.22</v>
      </c>
      <c r="AP20" s="73">
        <f t="shared" si="6"/>
        <v>0.20624999999999999</v>
      </c>
      <c r="AQ20" s="93">
        <v>0.129</v>
      </c>
      <c r="AR20" s="72">
        <v>0.29399999999999998</v>
      </c>
      <c r="AS20" s="72">
        <v>0.64900000000000002</v>
      </c>
      <c r="AT20" s="72">
        <v>0.49399999999999999</v>
      </c>
      <c r="AU20" s="73">
        <f t="shared" si="7"/>
        <v>0.39150000000000001</v>
      </c>
      <c r="AW20" s="100">
        <v>51.343138512000003</v>
      </c>
      <c r="AX20" s="93">
        <v>0.66700000000000004</v>
      </c>
      <c r="AY20" s="72">
        <v>0.64</v>
      </c>
      <c r="AZ20" s="72">
        <v>5.8000000000000003E-2</v>
      </c>
      <c r="BA20" s="72">
        <v>6.4000000000000001E-2</v>
      </c>
      <c r="BB20" s="73">
        <f t="shared" si="8"/>
        <v>0.35725000000000001</v>
      </c>
      <c r="BC20" s="93">
        <v>0.92700000000000005</v>
      </c>
      <c r="BD20" s="72">
        <v>0.63800000000000001</v>
      </c>
      <c r="BE20" s="72">
        <v>5.6000000000000001E-2</v>
      </c>
      <c r="BF20" s="72">
        <v>0.30499999999999999</v>
      </c>
      <c r="BG20" s="73">
        <f t="shared" si="9"/>
        <v>0.48149999999999998</v>
      </c>
      <c r="BI20" s="100">
        <v>50.945492847999994</v>
      </c>
      <c r="BJ20" s="93">
        <v>0.24299999999999999</v>
      </c>
      <c r="BK20" s="72">
        <v>-9.2999999999999999E-2</v>
      </c>
      <c r="BL20" s="72">
        <v>0.191</v>
      </c>
      <c r="BM20" s="72">
        <v>0.6</v>
      </c>
      <c r="BN20" s="73">
        <f t="shared" si="10"/>
        <v>0.23524999999999999</v>
      </c>
      <c r="BO20" s="93">
        <v>-0.60699999999999998</v>
      </c>
      <c r="BP20" s="72">
        <v>-0.69299999999999995</v>
      </c>
      <c r="BQ20" s="72">
        <v>1.4770000000000001</v>
      </c>
      <c r="BR20" s="72">
        <v>1.363</v>
      </c>
      <c r="BS20" s="88">
        <f t="shared" si="11"/>
        <v>0.38500000000000006</v>
      </c>
      <c r="BU20" s="100">
        <v>50.722123072000002</v>
      </c>
      <c r="BV20" s="93">
        <v>5.7000000000000002E-2</v>
      </c>
      <c r="BW20" s="72">
        <v>4.4999999999999998E-2</v>
      </c>
      <c r="BX20" s="72">
        <v>6.0999999999999999E-2</v>
      </c>
      <c r="BY20" s="72">
        <v>8.4000000000000005E-2</v>
      </c>
      <c r="BZ20" s="73">
        <f t="shared" si="12"/>
        <v>6.1749999999999999E-2</v>
      </c>
      <c r="CA20" s="93">
        <v>6.0000000000000001E-3</v>
      </c>
      <c r="CB20" s="72">
        <v>-2.5000000000000001E-2</v>
      </c>
      <c r="CC20" s="72">
        <v>0.371</v>
      </c>
      <c r="CD20" s="72">
        <v>0.28699999999999998</v>
      </c>
      <c r="CE20" s="73">
        <f t="shared" si="13"/>
        <v>0.15975</v>
      </c>
      <c r="CG20" s="45">
        <v>50.98076176</v>
      </c>
      <c r="CH20" s="46">
        <v>1.9E-2</v>
      </c>
      <c r="CI20" s="47">
        <v>2.2000000000000002E-2</v>
      </c>
      <c r="CJ20" s="47">
        <v>4.7E-2</v>
      </c>
      <c r="CK20" s="47">
        <v>2.8999999999999998E-2</v>
      </c>
      <c r="CL20" s="43">
        <f t="shared" si="14"/>
        <v>2.9249999999999998E-2</v>
      </c>
      <c r="CM20" s="46">
        <v>5.0000000000000001E-3</v>
      </c>
      <c r="CN20" s="47">
        <v>0.14100000000000001</v>
      </c>
      <c r="CO20" s="47">
        <v>0.41199999999999998</v>
      </c>
      <c r="CP20" s="47">
        <v>0.24</v>
      </c>
      <c r="CQ20" s="43">
        <f t="shared" si="15"/>
        <v>0.19950000000000001</v>
      </c>
      <c r="CR20" s="39"/>
      <c r="CS20" s="45">
        <v>51.061376415999987</v>
      </c>
      <c r="CT20" s="46">
        <v>2.8000000000000001E-2</v>
      </c>
      <c r="CU20" s="47">
        <v>5.0000000000000001E-3</v>
      </c>
      <c r="CV20" s="47">
        <v>0</v>
      </c>
      <c r="CW20" s="47">
        <v>3.1E-2</v>
      </c>
      <c r="CX20" s="43">
        <f t="shared" si="16"/>
        <v>1.6E-2</v>
      </c>
      <c r="CY20" s="48">
        <v>0.26500000000000001</v>
      </c>
      <c r="CZ20" s="47">
        <v>0.22900000000000001</v>
      </c>
      <c r="DA20" s="47">
        <v>0.129</v>
      </c>
      <c r="DB20" s="47">
        <v>0.18</v>
      </c>
      <c r="DC20" s="43">
        <f t="shared" si="17"/>
        <v>0.20074999999999998</v>
      </c>
      <c r="DE20" s="45">
        <v>51.288105135999977</v>
      </c>
      <c r="DF20" s="46">
        <v>0.53</v>
      </c>
      <c r="DG20" s="47">
        <v>0.44600000000000001</v>
      </c>
      <c r="DH20" s="47">
        <v>-2.8000000000000001E-2</v>
      </c>
      <c r="DI20" s="47">
        <v>7.1999999999999995E-2</v>
      </c>
      <c r="DJ20" s="43">
        <f t="shared" si="18"/>
        <v>0.255</v>
      </c>
      <c r="DK20" s="48">
        <v>0.98099999999999998</v>
      </c>
      <c r="DL20" s="47">
        <v>0.51800000000000002</v>
      </c>
      <c r="DM20" s="47">
        <v>-7.1999999999999995E-2</v>
      </c>
      <c r="DN20" s="47">
        <v>0.40500000000000003</v>
      </c>
      <c r="DO20" s="43">
        <f t="shared" si="19"/>
        <v>0.45800000000000002</v>
      </c>
    </row>
    <row r="21" spans="1:119" x14ac:dyDescent="0.25">
      <c r="A21" s="81">
        <v>52.987341600000001</v>
      </c>
      <c r="B21" s="71">
        <v>5.8000000000000003E-2</v>
      </c>
      <c r="C21" s="72">
        <v>9.5000000000000001E-2</v>
      </c>
      <c r="D21" s="72">
        <v>0.1</v>
      </c>
      <c r="E21" s="72">
        <v>0.03</v>
      </c>
      <c r="F21" s="73">
        <f t="shared" si="0"/>
        <v>7.0750000000000007E-2</v>
      </c>
      <c r="G21" s="93">
        <v>0.17799999999999999</v>
      </c>
      <c r="H21" s="72">
        <v>0.19400000000000001</v>
      </c>
      <c r="I21" s="72">
        <v>0.25800000000000001</v>
      </c>
      <c r="J21" s="72">
        <v>0.25900000000000001</v>
      </c>
      <c r="K21" s="73">
        <f t="shared" si="1"/>
        <v>0.22225</v>
      </c>
      <c r="M21" s="81">
        <v>52.952072688000008</v>
      </c>
      <c r="N21" s="71">
        <v>4.4999999999999998E-2</v>
      </c>
      <c r="O21" s="72">
        <v>6.8000000000000005E-2</v>
      </c>
      <c r="P21" s="72">
        <v>8.8999999999999996E-2</v>
      </c>
      <c r="Q21" s="72">
        <v>6.3E-2</v>
      </c>
      <c r="R21" s="73">
        <f t="shared" si="2"/>
        <v>6.6250000000000003E-2</v>
      </c>
      <c r="S21" s="93">
        <v>0.13300000000000001</v>
      </c>
      <c r="T21" s="72">
        <v>0.122</v>
      </c>
      <c r="U21" s="72">
        <v>0.23400000000000001</v>
      </c>
      <c r="V21" s="72">
        <v>0.159</v>
      </c>
      <c r="W21" s="73">
        <f t="shared" si="3"/>
        <v>0.16200000000000001</v>
      </c>
      <c r="Y21" s="100">
        <v>53.170404048000009</v>
      </c>
      <c r="Z21" s="93">
        <v>0.105</v>
      </c>
      <c r="AA21" s="72">
        <v>9.8000000000000004E-2</v>
      </c>
      <c r="AB21" s="72">
        <v>8.8999999999999996E-2</v>
      </c>
      <c r="AC21" s="72">
        <v>9.8000000000000004E-2</v>
      </c>
      <c r="AD21" s="73">
        <f t="shared" si="4"/>
        <v>9.7500000000000003E-2</v>
      </c>
      <c r="AE21" s="93">
        <v>0.33300000000000002</v>
      </c>
      <c r="AF21" s="72">
        <v>0.32</v>
      </c>
      <c r="AG21" s="72">
        <v>7.5999999999999998E-2</v>
      </c>
      <c r="AH21" s="72">
        <v>0.14699999999999999</v>
      </c>
      <c r="AI21" s="73">
        <f t="shared" si="5"/>
        <v>0.219</v>
      </c>
      <c r="AK21" s="100">
        <v>52.875656712000001</v>
      </c>
      <c r="AL21" s="93">
        <v>8.4000000000000005E-2</v>
      </c>
      <c r="AM21" s="72">
        <v>0.19</v>
      </c>
      <c r="AN21" s="72">
        <v>0.38200000000000001</v>
      </c>
      <c r="AO21" s="72">
        <v>0.26400000000000001</v>
      </c>
      <c r="AP21" s="73">
        <f t="shared" si="6"/>
        <v>0.23</v>
      </c>
      <c r="AQ21" s="93">
        <v>0.129</v>
      </c>
      <c r="AR21" s="72">
        <v>0.29499999999999998</v>
      </c>
      <c r="AS21" s="72">
        <v>0.77100000000000002</v>
      </c>
      <c r="AT21" s="72">
        <v>0.55100000000000005</v>
      </c>
      <c r="AU21" s="73">
        <f t="shared" si="7"/>
        <v>0.4365</v>
      </c>
      <c r="AW21" s="100">
        <v>53.093988072000002</v>
      </c>
      <c r="AX21" s="93">
        <v>0.70099999999999996</v>
      </c>
      <c r="AY21" s="72">
        <v>0.66100000000000003</v>
      </c>
      <c r="AZ21" s="72">
        <v>8.6999999999999994E-2</v>
      </c>
      <c r="BA21" s="72">
        <v>8.6000000000000007E-2</v>
      </c>
      <c r="BB21" s="73">
        <f t="shared" si="8"/>
        <v>0.38375000000000004</v>
      </c>
      <c r="BC21" s="93">
        <v>0.96799999999999997</v>
      </c>
      <c r="BD21" s="72">
        <v>0.69</v>
      </c>
      <c r="BE21" s="72">
        <v>5.6000000000000001E-2</v>
      </c>
      <c r="BF21" s="72">
        <v>0.32700000000000001</v>
      </c>
      <c r="BG21" s="73">
        <f t="shared" si="9"/>
        <v>0.51024999999999998</v>
      </c>
      <c r="BI21" s="100">
        <v>52.658554287999991</v>
      </c>
      <c r="BJ21" s="93">
        <v>0.249</v>
      </c>
      <c r="BK21" s="72">
        <v>-9.9000000000000005E-2</v>
      </c>
      <c r="BL21" s="72">
        <v>0.20200000000000001</v>
      </c>
      <c r="BM21" s="72">
        <v>0.61899999999999999</v>
      </c>
      <c r="BN21" s="73">
        <f t="shared" si="10"/>
        <v>0.24274999999999999</v>
      </c>
      <c r="BO21" s="93">
        <v>-0.622</v>
      </c>
      <c r="BP21" s="72">
        <v>-0.71399999999999997</v>
      </c>
      <c r="BQ21" s="72">
        <v>1.52</v>
      </c>
      <c r="BR21" s="72">
        <v>1.415</v>
      </c>
      <c r="BS21" s="88">
        <f t="shared" si="11"/>
        <v>0.39975000000000005</v>
      </c>
      <c r="BU21" s="100">
        <v>52.584657519999993</v>
      </c>
      <c r="BV21" s="93">
        <v>0.13800000000000001</v>
      </c>
      <c r="BW21" s="72">
        <v>6.0000000000000001E-3</v>
      </c>
      <c r="BX21" s="72">
        <v>0.122</v>
      </c>
      <c r="BY21" s="72">
        <v>0.252</v>
      </c>
      <c r="BZ21" s="73">
        <f t="shared" si="12"/>
        <v>0.1295</v>
      </c>
      <c r="CA21" s="93">
        <v>5.0000000000000001E-3</v>
      </c>
      <c r="CB21" s="72">
        <v>-2.8000000000000001E-2</v>
      </c>
      <c r="CC21" s="72">
        <v>0.57799999999999996</v>
      </c>
      <c r="CD21" s="72">
        <v>0.501</v>
      </c>
      <c r="CE21" s="73">
        <f t="shared" si="13"/>
        <v>0.26400000000000001</v>
      </c>
      <c r="CG21" s="45">
        <v>52.863449871999997</v>
      </c>
      <c r="CH21" s="46">
        <v>1.9E-2</v>
      </c>
      <c r="CI21" s="47">
        <v>2.2000000000000002E-2</v>
      </c>
      <c r="CJ21" s="47">
        <v>4.7E-2</v>
      </c>
      <c r="CK21" s="47">
        <v>2.8999999999999998E-2</v>
      </c>
      <c r="CL21" s="43">
        <f t="shared" si="14"/>
        <v>2.9249999999999998E-2</v>
      </c>
      <c r="CM21" s="46">
        <v>5.0000000000000001E-3</v>
      </c>
      <c r="CN21" s="47">
        <v>0.14100000000000001</v>
      </c>
      <c r="CO21" s="47">
        <v>0.41199999999999998</v>
      </c>
      <c r="CP21" s="47">
        <v>0.24</v>
      </c>
      <c r="CQ21" s="43">
        <f t="shared" si="15"/>
        <v>0.19950000000000001</v>
      </c>
      <c r="CR21" s="39"/>
      <c r="CS21" s="45">
        <v>52.86848828799998</v>
      </c>
      <c r="CT21" s="46">
        <v>0.157</v>
      </c>
      <c r="CU21" s="47">
        <v>-9.4E-2</v>
      </c>
      <c r="CV21" s="47">
        <v>2E-3</v>
      </c>
      <c r="CW21" s="47">
        <v>0.32</v>
      </c>
      <c r="CX21" s="43">
        <f t="shared" si="16"/>
        <v>9.6250000000000002E-2</v>
      </c>
      <c r="CY21" s="48">
        <v>0.27900000000000003</v>
      </c>
      <c r="CZ21" s="47">
        <v>0.23699999999999999</v>
      </c>
      <c r="DA21" s="47">
        <v>0.371</v>
      </c>
      <c r="DB21" s="47">
        <v>0.48</v>
      </c>
      <c r="DC21" s="43">
        <f t="shared" si="17"/>
        <v>0.34175</v>
      </c>
      <c r="DE21" s="45">
        <v>52.90375719999998</v>
      </c>
      <c r="DF21" s="46">
        <v>0.56300000000000006</v>
      </c>
      <c r="DG21" s="47">
        <v>0.47199999999999998</v>
      </c>
      <c r="DH21" s="47">
        <v>-2.8000000000000001E-2</v>
      </c>
      <c r="DI21" s="47">
        <v>7.9000000000000001E-2</v>
      </c>
      <c r="DJ21" s="43">
        <f t="shared" si="18"/>
        <v>0.27150000000000002</v>
      </c>
      <c r="DK21" s="48">
        <v>1.0129999999999999</v>
      </c>
      <c r="DL21" s="47">
        <v>0.55200000000000005</v>
      </c>
      <c r="DM21" s="47">
        <v>-7.1999999999999995E-2</v>
      </c>
      <c r="DN21" s="47">
        <v>0.42399999999999999</v>
      </c>
      <c r="DO21" s="43">
        <f t="shared" si="19"/>
        <v>0.47924999999999995</v>
      </c>
    </row>
    <row r="22" spans="1:119" x14ac:dyDescent="0.25">
      <c r="A22" s="81">
        <v>54.810408455999998</v>
      </c>
      <c r="B22" s="71">
        <v>6.4000000000000001E-2</v>
      </c>
      <c r="C22" s="72">
        <v>0.10300000000000001</v>
      </c>
      <c r="D22" s="72">
        <v>0.107</v>
      </c>
      <c r="E22" s="72">
        <v>3.2000000000000001E-2</v>
      </c>
      <c r="F22" s="73">
        <f t="shared" si="0"/>
        <v>7.6500000000000012E-2</v>
      </c>
      <c r="G22" s="93">
        <v>0.22600000000000001</v>
      </c>
      <c r="H22" s="72">
        <v>0.218</v>
      </c>
      <c r="I22" s="72">
        <v>0.28199999999999997</v>
      </c>
      <c r="J22" s="72">
        <v>0.28199999999999997</v>
      </c>
      <c r="K22" s="73">
        <f t="shared" si="1"/>
        <v>0.252</v>
      </c>
      <c r="M22" s="81">
        <v>54.692677468800007</v>
      </c>
      <c r="N22" s="71">
        <v>4.7E-2</v>
      </c>
      <c r="O22" s="72">
        <v>7.2000000000000008E-2</v>
      </c>
      <c r="P22" s="72">
        <v>0.1</v>
      </c>
      <c r="Q22" s="72">
        <v>6.4000000000000001E-2</v>
      </c>
      <c r="R22" s="73">
        <f t="shared" si="2"/>
        <v>7.0750000000000007E-2</v>
      </c>
      <c r="S22" s="93">
        <v>0.14399999999999999</v>
      </c>
      <c r="T22" s="72">
        <v>0.13900000000000001</v>
      </c>
      <c r="U22" s="72">
        <v>0.246</v>
      </c>
      <c r="V22" s="72">
        <v>0.16900000000000001</v>
      </c>
      <c r="W22" s="73">
        <f t="shared" si="3"/>
        <v>0.17450000000000002</v>
      </c>
      <c r="Y22" s="100">
        <v>54.985073544000009</v>
      </c>
      <c r="Z22" s="93">
        <v>0.128</v>
      </c>
      <c r="AA22" s="72">
        <v>0.10200000000000001</v>
      </c>
      <c r="AB22" s="72">
        <v>0.11</v>
      </c>
      <c r="AC22" s="72">
        <v>0.13500000000000001</v>
      </c>
      <c r="AD22" s="73">
        <f t="shared" si="4"/>
        <v>0.11875000000000001</v>
      </c>
      <c r="AE22" s="93">
        <v>0.34399999999999997</v>
      </c>
      <c r="AF22" s="72">
        <v>0.32700000000000001</v>
      </c>
      <c r="AG22" s="72">
        <v>0.13200000000000001</v>
      </c>
      <c r="AH22" s="72">
        <v>0.191</v>
      </c>
      <c r="AI22" s="73">
        <f t="shared" si="5"/>
        <v>0.2485</v>
      </c>
      <c r="AK22" s="100">
        <v>54.746588520000003</v>
      </c>
      <c r="AL22" s="93">
        <v>5.2000000000000005E-2</v>
      </c>
      <c r="AM22" s="72">
        <v>0.25700000000000001</v>
      </c>
      <c r="AN22" s="72">
        <v>0.54100000000000004</v>
      </c>
      <c r="AO22" s="72">
        <v>0.32800000000000001</v>
      </c>
      <c r="AP22" s="73">
        <f t="shared" si="6"/>
        <v>0.29450000000000004</v>
      </c>
      <c r="AQ22" s="93">
        <v>0.129</v>
      </c>
      <c r="AR22" s="72">
        <v>0.31900000000000001</v>
      </c>
      <c r="AS22" s="72">
        <v>0.84099999999999997</v>
      </c>
      <c r="AT22" s="72">
        <v>0.57799999999999996</v>
      </c>
      <c r="AU22" s="73">
        <f t="shared" si="7"/>
        <v>0.46675</v>
      </c>
      <c r="AW22" s="100">
        <v>54.830562120000003</v>
      </c>
      <c r="AX22" s="93">
        <v>0.73</v>
      </c>
      <c r="AY22" s="72">
        <v>0.68200000000000005</v>
      </c>
      <c r="AZ22" s="72">
        <v>0.13600000000000001</v>
      </c>
      <c r="BA22" s="72">
        <v>0.126</v>
      </c>
      <c r="BB22" s="73">
        <f t="shared" si="8"/>
        <v>0.41849999999999998</v>
      </c>
      <c r="BC22" s="93">
        <v>0.999</v>
      </c>
      <c r="BD22" s="72">
        <v>0.72499999999999998</v>
      </c>
      <c r="BE22" s="72">
        <v>7.8E-2</v>
      </c>
      <c r="BF22" s="72">
        <v>0.379</v>
      </c>
      <c r="BG22" s="73">
        <f t="shared" si="9"/>
        <v>0.54525000000000001</v>
      </c>
      <c r="BI22" s="100">
        <v>54.529486095999985</v>
      </c>
      <c r="BJ22" s="93">
        <v>0.254</v>
      </c>
      <c r="BK22" s="72">
        <v>-0.104</v>
      </c>
      <c r="BL22" s="72">
        <v>0.21099999999999999</v>
      </c>
      <c r="BM22" s="72">
        <v>0.63800000000000001</v>
      </c>
      <c r="BN22" s="73">
        <f t="shared" si="10"/>
        <v>0.24975</v>
      </c>
      <c r="BO22" s="93">
        <v>-0.63900000000000001</v>
      </c>
      <c r="BP22" s="72">
        <v>-0.73099999999999998</v>
      </c>
      <c r="BQ22" s="72">
        <v>1.5780000000000001</v>
      </c>
      <c r="BR22" s="72">
        <v>1.4630000000000001</v>
      </c>
      <c r="BS22" s="88">
        <f t="shared" si="11"/>
        <v>0.41775000000000001</v>
      </c>
      <c r="BU22" s="100">
        <v>54.455589327999988</v>
      </c>
      <c r="BV22" s="93">
        <v>0.14399999999999999</v>
      </c>
      <c r="BW22" s="72">
        <v>5.0000000000000001E-3</v>
      </c>
      <c r="BX22" s="72">
        <v>0.13100000000000001</v>
      </c>
      <c r="BY22" s="72">
        <v>0.26900000000000002</v>
      </c>
      <c r="BZ22" s="73">
        <f t="shared" si="12"/>
        <v>0.13725000000000001</v>
      </c>
      <c r="CA22" s="93">
        <v>5.0000000000000001E-3</v>
      </c>
      <c r="CB22" s="72">
        <v>-2.8000000000000001E-2</v>
      </c>
      <c r="CC22" s="72">
        <v>0.626</v>
      </c>
      <c r="CD22" s="72">
        <v>0.53400000000000003</v>
      </c>
      <c r="CE22" s="73">
        <f t="shared" si="13"/>
        <v>0.28425</v>
      </c>
      <c r="CG22" s="45">
        <v>54.546280815999992</v>
      </c>
      <c r="CH22" s="46">
        <v>8.7999999999999995E-2</v>
      </c>
      <c r="CI22" s="47">
        <v>-3.6999999999999998E-2</v>
      </c>
      <c r="CJ22" s="47">
        <v>0.13500000000000001</v>
      </c>
      <c r="CK22" s="47">
        <v>0.27100000000000002</v>
      </c>
      <c r="CL22" s="43">
        <f t="shared" si="14"/>
        <v>0.11425</v>
      </c>
      <c r="CM22" s="46">
        <v>-0.04</v>
      </c>
      <c r="CN22" s="47">
        <v>0.127</v>
      </c>
      <c r="CO22" s="47">
        <v>0.65500000000000003</v>
      </c>
      <c r="CP22" s="47">
        <v>0.47499999999999998</v>
      </c>
      <c r="CQ22" s="43">
        <f t="shared" si="15"/>
        <v>0.30425000000000002</v>
      </c>
      <c r="CR22" s="39"/>
      <c r="CS22" s="45">
        <v>54.677279631999973</v>
      </c>
      <c r="CT22" s="46">
        <v>0.314</v>
      </c>
      <c r="CU22" s="47">
        <v>-0.14599999999999999</v>
      </c>
      <c r="CV22" s="47">
        <v>6.0000000000000001E-3</v>
      </c>
      <c r="CW22" s="47">
        <v>0.58899999999999997</v>
      </c>
      <c r="CX22" s="43">
        <f t="shared" si="16"/>
        <v>0.19075</v>
      </c>
      <c r="CY22" s="48">
        <v>0.33100000000000002</v>
      </c>
      <c r="CZ22" s="47">
        <v>0.23699999999999999</v>
      </c>
      <c r="DA22" s="47">
        <v>0.54100000000000004</v>
      </c>
      <c r="DB22" s="47">
        <v>0.75700000000000001</v>
      </c>
      <c r="DC22" s="43">
        <f t="shared" si="17"/>
        <v>0.46650000000000003</v>
      </c>
      <c r="DE22" s="45">
        <v>54.655446495999982</v>
      </c>
      <c r="DF22" s="46">
        <v>0.59199999999999997</v>
      </c>
      <c r="DG22" s="47">
        <v>0.49399999999999999</v>
      </c>
      <c r="DH22" s="47">
        <v>-2.8000000000000001E-2</v>
      </c>
      <c r="DI22" s="47">
        <v>8.4000000000000005E-2</v>
      </c>
      <c r="DJ22" s="43">
        <f t="shared" si="18"/>
        <v>0.28549999999999998</v>
      </c>
      <c r="DK22" s="48">
        <v>1.0680000000000001</v>
      </c>
      <c r="DL22" s="47">
        <v>0.57199999999999995</v>
      </c>
      <c r="DM22" s="47">
        <v>-7.1999999999999995E-2</v>
      </c>
      <c r="DN22" s="47">
        <v>0.44</v>
      </c>
      <c r="DO22" s="43">
        <f t="shared" si="19"/>
        <v>0.502</v>
      </c>
    </row>
    <row r="23" spans="1:119" x14ac:dyDescent="0.25">
      <c r="A23" s="81">
        <v>56.430259199999995</v>
      </c>
      <c r="B23" s="71">
        <v>6.6000000000000003E-2</v>
      </c>
      <c r="C23" s="72">
        <v>0.112</v>
      </c>
      <c r="D23" s="72">
        <v>0.112</v>
      </c>
      <c r="E23" s="72">
        <v>3.3000000000000002E-2</v>
      </c>
      <c r="F23" s="73">
        <f t="shared" si="0"/>
        <v>8.0749999999999988E-2</v>
      </c>
      <c r="G23" s="93">
        <v>0.24099999999999999</v>
      </c>
      <c r="H23" s="72">
        <v>0.26700000000000002</v>
      </c>
      <c r="I23" s="72">
        <v>0.3</v>
      </c>
      <c r="J23" s="72">
        <v>0.29599999999999999</v>
      </c>
      <c r="K23" s="73">
        <f t="shared" si="1"/>
        <v>0.27600000000000002</v>
      </c>
      <c r="M23" s="81">
        <v>56.49139198080001</v>
      </c>
      <c r="N23" s="71">
        <v>4.8999999999999995E-2</v>
      </c>
      <c r="O23" s="72">
        <v>7.7000000000000013E-2</v>
      </c>
      <c r="P23" s="72">
        <v>0.10300000000000001</v>
      </c>
      <c r="Q23" s="72">
        <v>6.7000000000000004E-2</v>
      </c>
      <c r="R23" s="73">
        <f t="shared" si="2"/>
        <v>7.400000000000001E-2</v>
      </c>
      <c r="S23" s="93">
        <v>0.155</v>
      </c>
      <c r="T23" s="72">
        <v>0.15</v>
      </c>
      <c r="U23" s="72">
        <v>0.25900000000000001</v>
      </c>
      <c r="V23" s="72">
        <v>0.17799999999999999</v>
      </c>
      <c r="W23" s="73">
        <f t="shared" si="3"/>
        <v>0.1855</v>
      </c>
      <c r="Y23" s="100">
        <v>56.735923104000008</v>
      </c>
      <c r="Z23" s="93">
        <v>0.28999999999999998</v>
      </c>
      <c r="AA23" s="72">
        <v>0.27900000000000003</v>
      </c>
      <c r="AB23" s="72">
        <v>0.23200000000000001</v>
      </c>
      <c r="AC23" s="72">
        <v>0.22700000000000001</v>
      </c>
      <c r="AD23" s="73">
        <f t="shared" si="4"/>
        <v>0.25700000000000001</v>
      </c>
      <c r="AE23" s="93">
        <v>0.57199999999999995</v>
      </c>
      <c r="AF23" s="72">
        <v>0.53</v>
      </c>
      <c r="AG23" s="72">
        <v>0.21</v>
      </c>
      <c r="AH23" s="72">
        <v>0.28699999999999998</v>
      </c>
      <c r="AI23" s="73">
        <f t="shared" si="5"/>
        <v>0.39974999999999994</v>
      </c>
      <c r="AK23" s="100">
        <v>56.569655376</v>
      </c>
      <c r="AL23" s="93">
        <v>6.2E-2</v>
      </c>
      <c r="AM23" s="72">
        <v>0.26500000000000001</v>
      </c>
      <c r="AN23" s="72">
        <v>0.57399999999999995</v>
      </c>
      <c r="AO23" s="72">
        <v>0.35199999999999998</v>
      </c>
      <c r="AP23" s="73">
        <f t="shared" si="6"/>
        <v>0.31325000000000003</v>
      </c>
      <c r="AQ23" s="93">
        <v>0.129</v>
      </c>
      <c r="AR23" s="72">
        <v>0.33300000000000002</v>
      </c>
      <c r="AS23" s="72">
        <v>0.89700000000000002</v>
      </c>
      <c r="AT23" s="72">
        <v>0.624</v>
      </c>
      <c r="AU23" s="73">
        <f t="shared" si="7"/>
        <v>0.49575000000000002</v>
      </c>
      <c r="AW23" s="100">
        <v>56.52682884</v>
      </c>
      <c r="AX23" s="93">
        <v>0.755</v>
      </c>
      <c r="AY23" s="72">
        <v>0.72599999999999998</v>
      </c>
      <c r="AZ23" s="72">
        <v>0.16300000000000001</v>
      </c>
      <c r="BA23" s="72">
        <v>0.14100000000000001</v>
      </c>
      <c r="BB23" s="73">
        <f t="shared" si="8"/>
        <v>0.44624999999999998</v>
      </c>
      <c r="BC23" s="93">
        <v>1.0469999999999999</v>
      </c>
      <c r="BD23" s="72">
        <v>0.77</v>
      </c>
      <c r="BE23" s="72">
        <v>0.10100000000000001</v>
      </c>
      <c r="BF23" s="72">
        <v>0.40100000000000002</v>
      </c>
      <c r="BG23" s="73">
        <f t="shared" si="9"/>
        <v>0.57974999999999999</v>
      </c>
      <c r="BI23" s="100">
        <v>56.418892095999986</v>
      </c>
      <c r="BJ23" s="93">
        <v>0.37</v>
      </c>
      <c r="BK23" s="72">
        <v>-0.182</v>
      </c>
      <c r="BL23" s="72">
        <v>0.33400000000000002</v>
      </c>
      <c r="BM23" s="72">
        <v>0.93300000000000005</v>
      </c>
      <c r="BN23" s="73">
        <f t="shared" si="10"/>
        <v>0.36375000000000002</v>
      </c>
      <c r="BO23" s="93">
        <v>-0.76100000000000001</v>
      </c>
      <c r="BP23" s="72">
        <v>-0.86399999999999999</v>
      </c>
      <c r="BQ23" s="72">
        <v>1.9259999999999999</v>
      </c>
      <c r="BR23" s="72">
        <v>1.8180000000000001</v>
      </c>
      <c r="BS23" s="88">
        <f t="shared" si="11"/>
        <v>0.52974999999999994</v>
      </c>
      <c r="BU23" s="100">
        <v>56.344995327999989</v>
      </c>
      <c r="BV23" s="93">
        <v>0.159</v>
      </c>
      <c r="BW23" s="72">
        <v>4.0000000000000001E-3</v>
      </c>
      <c r="BX23" s="72">
        <v>0.13600000000000001</v>
      </c>
      <c r="BY23" s="72">
        <v>0.29399999999999998</v>
      </c>
      <c r="BZ23" s="73">
        <f t="shared" si="12"/>
        <v>0.14824999999999999</v>
      </c>
      <c r="CA23" s="93">
        <v>-1E-3</v>
      </c>
      <c r="CB23" s="72">
        <v>-5.8999999999999997E-2</v>
      </c>
      <c r="CC23" s="72">
        <v>0.66600000000000004</v>
      </c>
      <c r="CD23" s="72">
        <v>0.56000000000000005</v>
      </c>
      <c r="CE23" s="73">
        <f t="shared" si="13"/>
        <v>0.29150000000000004</v>
      </c>
      <c r="CG23" s="45">
        <v>56.344995327999989</v>
      </c>
      <c r="CH23" s="46">
        <v>0.09</v>
      </c>
      <c r="CI23" s="47">
        <v>0.15</v>
      </c>
      <c r="CJ23" s="47">
        <v>0.45200000000000001</v>
      </c>
      <c r="CK23" s="47">
        <v>0.35900000000000004</v>
      </c>
      <c r="CL23" s="43">
        <f t="shared" si="14"/>
        <v>0.26274999999999998</v>
      </c>
      <c r="CM23" s="46">
        <v>3.1E-2</v>
      </c>
      <c r="CN23" s="47">
        <v>0.433</v>
      </c>
      <c r="CO23" s="47">
        <v>0.85899999999999999</v>
      </c>
      <c r="CP23" s="47">
        <v>0.48499999999999999</v>
      </c>
      <c r="CQ23" s="43">
        <f t="shared" si="15"/>
        <v>0.45199999999999996</v>
      </c>
      <c r="CR23" s="39"/>
      <c r="CS23" s="45">
        <v>56.465917311999981</v>
      </c>
      <c r="CT23" s="46">
        <v>0.34599999999999997</v>
      </c>
      <c r="CU23" s="47">
        <v>-0.14599999999999999</v>
      </c>
      <c r="CV23" s="47">
        <v>6.0000000000000001E-3</v>
      </c>
      <c r="CW23" s="47">
        <v>0.61499999999999999</v>
      </c>
      <c r="CX23" s="43">
        <f t="shared" si="16"/>
        <v>0.20524999999999999</v>
      </c>
      <c r="CY23" s="48">
        <v>0.36099999999999999</v>
      </c>
      <c r="CZ23" s="47">
        <v>0.23699999999999999</v>
      </c>
      <c r="DA23" s="47">
        <v>0.55000000000000004</v>
      </c>
      <c r="DB23" s="47">
        <v>0.78700000000000003</v>
      </c>
      <c r="DC23" s="43">
        <f t="shared" si="17"/>
        <v>0.48375000000000001</v>
      </c>
      <c r="DE23" s="45">
        <v>56.341636383999983</v>
      </c>
      <c r="DF23" s="46">
        <v>0.68100000000000005</v>
      </c>
      <c r="DG23" s="47">
        <v>0.745</v>
      </c>
      <c r="DH23" s="47">
        <v>6.6000000000000003E-2</v>
      </c>
      <c r="DI23" s="47">
        <v>3.1E-2</v>
      </c>
      <c r="DJ23" s="43">
        <f t="shared" si="18"/>
        <v>0.38075000000000003</v>
      </c>
      <c r="DK23" s="48">
        <v>1.2869999999999999</v>
      </c>
      <c r="DL23" s="47">
        <v>0.81599999999999995</v>
      </c>
      <c r="DM23" s="47">
        <v>-0.14099999999999999</v>
      </c>
      <c r="DN23" s="47">
        <v>0.437</v>
      </c>
      <c r="DO23" s="43">
        <f t="shared" si="19"/>
        <v>0.59974999999999989</v>
      </c>
    </row>
    <row r="24" spans="1:119" x14ac:dyDescent="0.25">
      <c r="A24" s="81">
        <v>58.166833247999996</v>
      </c>
      <c r="B24" s="71">
        <v>7.1999999999999995E-2</v>
      </c>
      <c r="C24" s="72">
        <v>0.11900000000000001</v>
      </c>
      <c r="D24" s="72">
        <v>0.11800000000000001</v>
      </c>
      <c r="E24" s="72">
        <v>3.3000000000000002E-2</v>
      </c>
      <c r="F24" s="73">
        <f t="shared" si="0"/>
        <v>8.5499999999999993E-2</v>
      </c>
      <c r="G24" s="93">
        <v>0.24099999999999999</v>
      </c>
      <c r="H24" s="72">
        <v>0.26700000000000002</v>
      </c>
      <c r="I24" s="72">
        <v>0.3</v>
      </c>
      <c r="J24" s="72">
        <v>0.29599999999999999</v>
      </c>
      <c r="K24" s="73">
        <f t="shared" si="1"/>
        <v>0.27600000000000002</v>
      </c>
      <c r="M24" s="81">
        <v>58.362323788800012</v>
      </c>
      <c r="N24" s="71">
        <v>5.0999999999999997E-2</v>
      </c>
      <c r="O24" s="72">
        <v>0.09</v>
      </c>
      <c r="P24" s="72">
        <v>0.11</v>
      </c>
      <c r="Q24" s="72">
        <v>7.1000000000000008E-2</v>
      </c>
      <c r="R24" s="73">
        <f t="shared" si="2"/>
        <v>8.0500000000000002E-2</v>
      </c>
      <c r="S24" s="93">
        <v>0.16700000000000001</v>
      </c>
      <c r="T24" s="72">
        <v>0.16200000000000001</v>
      </c>
      <c r="U24" s="72">
        <v>0.26600000000000001</v>
      </c>
      <c r="V24" s="72">
        <v>0.185</v>
      </c>
      <c r="W24" s="73">
        <f t="shared" si="3"/>
        <v>0.19500000000000001</v>
      </c>
      <c r="Y24" s="100">
        <v>58.534637616000012</v>
      </c>
      <c r="Z24" s="93">
        <v>0.42</v>
      </c>
      <c r="AA24" s="72">
        <v>0.40799999999999997</v>
      </c>
      <c r="AB24" s="72">
        <v>0.375</v>
      </c>
      <c r="AC24" s="72">
        <v>0.35199999999999998</v>
      </c>
      <c r="AD24" s="73">
        <f t="shared" si="4"/>
        <v>0.38874999999999993</v>
      </c>
      <c r="AE24" s="93">
        <v>0.70799999999999996</v>
      </c>
      <c r="AF24" s="72">
        <v>0.66500000000000004</v>
      </c>
      <c r="AG24" s="72">
        <v>0.33100000000000002</v>
      </c>
      <c r="AH24" s="72">
        <v>0.40400000000000003</v>
      </c>
      <c r="AI24" s="73">
        <f t="shared" si="5"/>
        <v>0.52700000000000002</v>
      </c>
      <c r="AK24" s="100">
        <v>58.306229424000001</v>
      </c>
      <c r="AL24" s="93">
        <v>7.3999999999999996E-2</v>
      </c>
      <c r="AM24" s="72">
        <v>0.27200000000000002</v>
      </c>
      <c r="AN24" s="72">
        <v>0.60099999999999998</v>
      </c>
      <c r="AO24" s="72">
        <v>0.38800000000000001</v>
      </c>
      <c r="AP24" s="73">
        <f t="shared" si="6"/>
        <v>0.33374999999999999</v>
      </c>
      <c r="AQ24" s="93">
        <v>0.129</v>
      </c>
      <c r="AR24" s="72">
        <v>0.34499999999999997</v>
      </c>
      <c r="AS24" s="72">
        <v>0.95099999999999996</v>
      </c>
      <c r="AT24" s="72">
        <v>0.66400000000000003</v>
      </c>
      <c r="AU24" s="73">
        <f t="shared" si="7"/>
        <v>0.52224999999999999</v>
      </c>
      <c r="AW24" s="100">
        <v>58.146679583999997</v>
      </c>
      <c r="AX24" s="93">
        <v>0.77300000000000002</v>
      </c>
      <c r="AY24" s="72">
        <v>0.76</v>
      </c>
      <c r="AZ24" s="72">
        <v>0.184</v>
      </c>
      <c r="BA24" s="72">
        <v>0.14599999999999999</v>
      </c>
      <c r="BB24" s="73">
        <f t="shared" si="8"/>
        <v>0.46574999999999994</v>
      </c>
      <c r="BC24" s="93">
        <v>1.099</v>
      </c>
      <c r="BD24" s="72">
        <v>0.82699999999999996</v>
      </c>
      <c r="BE24" s="72">
        <v>0.125</v>
      </c>
      <c r="BF24" s="72">
        <v>0.41</v>
      </c>
      <c r="BG24" s="73">
        <f t="shared" si="9"/>
        <v>0.61525000000000007</v>
      </c>
      <c r="BI24" s="100">
        <v>58.064774656000004</v>
      </c>
      <c r="BJ24" s="93">
        <v>0.38200000000000001</v>
      </c>
      <c r="BK24" s="72">
        <v>-0.183</v>
      </c>
      <c r="BL24" s="72">
        <v>0.34499999999999997</v>
      </c>
      <c r="BM24" s="72">
        <v>0.96199999999999997</v>
      </c>
      <c r="BN24" s="73">
        <f t="shared" si="10"/>
        <v>0.3765</v>
      </c>
      <c r="BO24" s="93">
        <v>-0.77400000000000002</v>
      </c>
      <c r="BP24" s="72">
        <v>-0.88900000000000001</v>
      </c>
      <c r="BQ24" s="72">
        <v>1.994</v>
      </c>
      <c r="BR24" s="72">
        <v>1.87</v>
      </c>
      <c r="BS24" s="88">
        <f t="shared" si="11"/>
        <v>0.55025000000000002</v>
      </c>
      <c r="BU24" s="100">
        <v>58.10004356799999</v>
      </c>
      <c r="BV24" s="93">
        <v>0.34300000000000003</v>
      </c>
      <c r="BW24" s="72">
        <v>-3.6999999999999998E-2</v>
      </c>
      <c r="BX24" s="72">
        <v>0.23799999999999999</v>
      </c>
      <c r="BY24" s="72">
        <v>0.627</v>
      </c>
      <c r="BZ24" s="73">
        <f t="shared" si="12"/>
        <v>0.29275000000000001</v>
      </c>
      <c r="CA24" s="93">
        <v>-0.112</v>
      </c>
      <c r="CB24" s="72">
        <v>-0.185</v>
      </c>
      <c r="CC24" s="72">
        <v>1.0640000000000001</v>
      </c>
      <c r="CD24" s="72">
        <v>0.98299999999999998</v>
      </c>
      <c r="CE24" s="73">
        <f t="shared" si="13"/>
        <v>0.4375</v>
      </c>
      <c r="CG24" s="45">
        <v>58.152107199999989</v>
      </c>
      <c r="CH24" s="46">
        <v>9.4E-2</v>
      </c>
      <c r="CI24" s="47">
        <v>0.16600000000000001</v>
      </c>
      <c r="CJ24" s="47">
        <v>0.49</v>
      </c>
      <c r="CK24" s="47">
        <v>0.374</v>
      </c>
      <c r="CL24" s="43">
        <f t="shared" si="14"/>
        <v>0.28100000000000003</v>
      </c>
      <c r="CM24" s="46">
        <v>5.3999999999999999E-2</v>
      </c>
      <c r="CN24" s="47">
        <v>0.46900000000000003</v>
      </c>
      <c r="CO24" s="47">
        <v>0.89900000000000002</v>
      </c>
      <c r="CP24" s="47">
        <v>0.48499999999999999</v>
      </c>
      <c r="CQ24" s="43">
        <f t="shared" si="15"/>
        <v>0.47675000000000001</v>
      </c>
      <c r="CR24" s="39"/>
      <c r="CS24" s="45">
        <v>58.152107199999975</v>
      </c>
      <c r="CT24" s="46">
        <v>0.371</v>
      </c>
      <c r="CU24" s="47">
        <v>-0.14599999999999999</v>
      </c>
      <c r="CV24" s="47">
        <v>6.0000000000000001E-3</v>
      </c>
      <c r="CW24" s="47">
        <v>0.64400000000000002</v>
      </c>
      <c r="CX24" s="43">
        <f t="shared" si="16"/>
        <v>0.21875</v>
      </c>
      <c r="CY24" s="48">
        <v>0.39600000000000002</v>
      </c>
      <c r="CZ24" s="47">
        <v>0.23699999999999999</v>
      </c>
      <c r="DA24" s="47">
        <v>0.56299999999999994</v>
      </c>
      <c r="DB24" s="47">
        <v>0.82599999999999996</v>
      </c>
      <c r="DC24" s="43">
        <f t="shared" si="17"/>
        <v>0.50549999999999995</v>
      </c>
      <c r="DE24" s="45">
        <v>58.130274063999984</v>
      </c>
      <c r="DF24" s="46">
        <v>0.752</v>
      </c>
      <c r="DG24" s="47">
        <v>0.78700000000000003</v>
      </c>
      <c r="DH24" s="47">
        <v>6.9000000000000006E-2</v>
      </c>
      <c r="DI24" s="47">
        <v>3.2000000000000001E-2</v>
      </c>
      <c r="DJ24" s="43">
        <f t="shared" si="18"/>
        <v>0.41000000000000003</v>
      </c>
      <c r="DK24" s="48">
        <v>1.371</v>
      </c>
      <c r="DL24" s="47">
        <v>0.84799999999999998</v>
      </c>
      <c r="DM24" s="47">
        <v>-0.14099999999999999</v>
      </c>
      <c r="DN24" s="47">
        <v>0.46200000000000002</v>
      </c>
      <c r="DO24" s="43">
        <f t="shared" si="19"/>
        <v>0.63500000000000001</v>
      </c>
    </row>
    <row r="25" spans="1:119" x14ac:dyDescent="0.25">
      <c r="A25" s="81">
        <v>59.921881487999997</v>
      </c>
      <c r="B25" s="71">
        <v>0.15000000000000002</v>
      </c>
      <c r="C25" s="72">
        <v>0.19900000000000001</v>
      </c>
      <c r="D25" s="72">
        <v>0.217</v>
      </c>
      <c r="E25" s="72">
        <v>0.14599999999999999</v>
      </c>
      <c r="F25" s="73">
        <f t="shared" si="0"/>
        <v>0.17800000000000002</v>
      </c>
      <c r="G25" s="93">
        <v>0.31</v>
      </c>
      <c r="H25" s="72">
        <v>0.36199999999999999</v>
      </c>
      <c r="I25" s="72">
        <v>0.39500000000000002</v>
      </c>
      <c r="J25" s="72">
        <v>0.40400000000000003</v>
      </c>
      <c r="K25" s="73">
        <f t="shared" si="1"/>
        <v>0.36775000000000002</v>
      </c>
      <c r="M25" s="81">
        <v>60.04767394080001</v>
      </c>
      <c r="N25" s="71">
        <v>5.5999999999999994E-2</v>
      </c>
      <c r="O25" s="72">
        <v>9.6000000000000002E-2</v>
      </c>
      <c r="P25" s="72">
        <v>0.11800000000000001</v>
      </c>
      <c r="Q25" s="72">
        <v>7.3000000000000009E-2</v>
      </c>
      <c r="R25" s="73">
        <f t="shared" si="2"/>
        <v>8.5750000000000007E-2</v>
      </c>
      <c r="S25" s="93">
        <v>0.185</v>
      </c>
      <c r="T25" s="72">
        <v>0.17</v>
      </c>
      <c r="U25" s="72">
        <v>0.28100000000000003</v>
      </c>
      <c r="V25" s="72">
        <v>0.19500000000000001</v>
      </c>
      <c r="W25" s="73">
        <f t="shared" si="3"/>
        <v>0.20774999999999999</v>
      </c>
      <c r="Y25" s="100">
        <v>60.216628824000011</v>
      </c>
      <c r="Z25" s="93">
        <v>0.438</v>
      </c>
      <c r="AA25" s="72">
        <v>0.42499999999999999</v>
      </c>
      <c r="AB25" s="72">
        <v>0.39</v>
      </c>
      <c r="AC25" s="72">
        <v>0.36</v>
      </c>
      <c r="AD25" s="73">
        <f t="shared" si="4"/>
        <v>0.40325</v>
      </c>
      <c r="AE25" s="93">
        <v>0.72199999999999998</v>
      </c>
      <c r="AF25" s="72">
        <v>0.68600000000000005</v>
      </c>
      <c r="AG25" s="72">
        <v>0.35</v>
      </c>
      <c r="AH25" s="72">
        <v>0.41299999999999998</v>
      </c>
      <c r="AI25" s="73">
        <f t="shared" si="5"/>
        <v>0.54274999999999995</v>
      </c>
      <c r="AK25" s="100">
        <v>60.104943936000005</v>
      </c>
      <c r="AL25" s="93">
        <v>3.7000000000000005E-2</v>
      </c>
      <c r="AM25" s="72">
        <v>0.33200000000000002</v>
      </c>
      <c r="AN25" s="72">
        <v>0.77700000000000002</v>
      </c>
      <c r="AO25" s="72">
        <v>0.48599999999999999</v>
      </c>
      <c r="AP25" s="73">
        <f t="shared" si="6"/>
        <v>0.40799999999999997</v>
      </c>
      <c r="AQ25" s="93">
        <v>0.13200000000000001</v>
      </c>
      <c r="AR25" s="72">
        <v>0.46600000000000003</v>
      </c>
      <c r="AS25" s="72">
        <v>1.107</v>
      </c>
      <c r="AT25" s="72">
        <v>0.73699999999999999</v>
      </c>
      <c r="AU25" s="73">
        <f t="shared" si="7"/>
        <v>0.61050000000000004</v>
      </c>
      <c r="AW25" s="100">
        <v>59.906766239999996</v>
      </c>
      <c r="AX25" s="93">
        <v>0.79</v>
      </c>
      <c r="AY25" s="72">
        <v>0.80500000000000005</v>
      </c>
      <c r="AZ25" s="72">
        <v>0.20599999999999999</v>
      </c>
      <c r="BA25" s="72">
        <v>0.15</v>
      </c>
      <c r="BB25" s="73">
        <f t="shared" si="8"/>
        <v>0.48775000000000002</v>
      </c>
      <c r="BC25" s="93">
        <v>1.147</v>
      </c>
      <c r="BD25" s="72">
        <v>0.87</v>
      </c>
      <c r="BE25" s="72">
        <v>0.14799999999999999</v>
      </c>
      <c r="BF25" s="72">
        <v>0.41899999999999998</v>
      </c>
      <c r="BG25" s="73">
        <f t="shared" si="9"/>
        <v>0.64600000000000002</v>
      </c>
      <c r="BI25" s="100">
        <v>59.792951343999995</v>
      </c>
      <c r="BJ25" s="93">
        <v>0.51500000000000001</v>
      </c>
      <c r="BK25" s="72">
        <v>-0.23200000000000001</v>
      </c>
      <c r="BL25" s="72">
        <v>0.45400000000000001</v>
      </c>
      <c r="BM25" s="72">
        <v>1.288</v>
      </c>
      <c r="BN25" s="73">
        <f t="shared" si="10"/>
        <v>0.50625000000000009</v>
      </c>
      <c r="BO25" s="93">
        <v>-0.88800000000000001</v>
      </c>
      <c r="BP25" s="72">
        <v>-0.998</v>
      </c>
      <c r="BQ25" s="72">
        <v>2.3719999999999999</v>
      </c>
      <c r="BR25" s="72">
        <v>2.242</v>
      </c>
      <c r="BS25" s="88">
        <f t="shared" si="11"/>
        <v>0.68199999999999994</v>
      </c>
      <c r="BU25" s="100">
        <v>59.813105007999987</v>
      </c>
      <c r="BV25" s="93">
        <v>0.48499999999999999</v>
      </c>
      <c r="BW25" s="72">
        <v>4.2000000000000003E-2</v>
      </c>
      <c r="BX25" s="72">
        <v>0.29399999999999998</v>
      </c>
      <c r="BY25" s="72">
        <v>0.74099999999999999</v>
      </c>
      <c r="BZ25" s="73">
        <f t="shared" si="12"/>
        <v>0.39049999999999996</v>
      </c>
      <c r="CA25" s="93">
        <v>-5.2999999999999999E-2</v>
      </c>
      <c r="CB25" s="72">
        <v>-0.14699999999999999</v>
      </c>
      <c r="CC25" s="72">
        <v>1.147</v>
      </c>
      <c r="CD25" s="72">
        <v>1.1240000000000001</v>
      </c>
      <c r="CE25" s="73">
        <f t="shared" si="13"/>
        <v>0.51775000000000004</v>
      </c>
      <c r="CG25" s="45">
        <v>59.903796495999991</v>
      </c>
      <c r="CH25" s="46">
        <v>9.8999999999999991E-2</v>
      </c>
      <c r="CI25" s="47">
        <v>0.184</v>
      </c>
      <c r="CJ25" s="47">
        <v>0.52900000000000003</v>
      </c>
      <c r="CK25" s="47">
        <v>0.39400000000000002</v>
      </c>
      <c r="CL25" s="43">
        <f t="shared" si="14"/>
        <v>0.30149999999999999</v>
      </c>
      <c r="CM25" s="46">
        <v>6.6000000000000003E-2</v>
      </c>
      <c r="CN25" s="47">
        <v>0.505</v>
      </c>
      <c r="CO25" s="47">
        <v>0.95899999999999996</v>
      </c>
      <c r="CP25" s="47">
        <v>0.50700000000000001</v>
      </c>
      <c r="CQ25" s="43">
        <f t="shared" si="15"/>
        <v>0.50924999999999998</v>
      </c>
      <c r="CR25" s="39"/>
      <c r="CS25" s="45">
        <v>59.950821711999986</v>
      </c>
      <c r="CT25" s="46">
        <v>0.41899999999999998</v>
      </c>
      <c r="CU25" s="47">
        <v>-0.14499999999999999</v>
      </c>
      <c r="CV25" s="47">
        <v>6.0000000000000001E-3</v>
      </c>
      <c r="CW25" s="47">
        <v>0.66700000000000004</v>
      </c>
      <c r="CX25" s="43">
        <f t="shared" si="16"/>
        <v>0.23675000000000002</v>
      </c>
      <c r="CY25" s="48">
        <v>0.435</v>
      </c>
      <c r="CZ25" s="47">
        <v>0.23699999999999999</v>
      </c>
      <c r="DA25" s="47">
        <v>0.58399999999999996</v>
      </c>
      <c r="DB25" s="47">
        <v>0.878</v>
      </c>
      <c r="DC25" s="43">
        <f t="shared" si="17"/>
        <v>0.53349999999999997</v>
      </c>
      <c r="DE25" s="45">
        <v>60.019680063999985</v>
      </c>
      <c r="DF25" s="46">
        <v>0.77800000000000002</v>
      </c>
      <c r="DG25" s="47">
        <v>0.82199999999999995</v>
      </c>
      <c r="DH25" s="47">
        <v>7.1999999999999995E-2</v>
      </c>
      <c r="DI25" s="47">
        <v>3.5000000000000003E-2</v>
      </c>
      <c r="DJ25" s="43">
        <f t="shared" si="18"/>
        <v>0.42675000000000002</v>
      </c>
      <c r="DK25" s="48">
        <v>1.4059999999999999</v>
      </c>
      <c r="DL25" s="47">
        <v>0.875</v>
      </c>
      <c r="DM25" s="47">
        <v>-0.14099999999999999</v>
      </c>
      <c r="DN25" s="47">
        <v>0.49</v>
      </c>
      <c r="DO25" s="43">
        <f t="shared" si="19"/>
        <v>0.65749999999999997</v>
      </c>
    </row>
    <row r="26" spans="1:119" x14ac:dyDescent="0.25">
      <c r="A26" s="81">
        <v>61.618148207999994</v>
      </c>
      <c r="B26" s="71">
        <v>0.437</v>
      </c>
      <c r="C26" s="72">
        <v>0.50600000000000001</v>
      </c>
      <c r="D26" s="72">
        <v>0.54700000000000004</v>
      </c>
      <c r="E26" s="72">
        <v>0.434</v>
      </c>
      <c r="F26" s="73">
        <f t="shared" si="0"/>
        <v>0.48100000000000004</v>
      </c>
      <c r="G26" s="93">
        <v>0.59599999999999997</v>
      </c>
      <c r="H26" s="72">
        <v>0.66</v>
      </c>
      <c r="I26" s="72">
        <v>0.69399999999999995</v>
      </c>
      <c r="J26" s="72">
        <v>0.70199999999999996</v>
      </c>
      <c r="K26" s="73">
        <f t="shared" si="1"/>
        <v>0.66300000000000003</v>
      </c>
      <c r="M26" s="81">
        <v>61.853946076800007</v>
      </c>
      <c r="N26" s="71">
        <v>5.7999999999999996E-2</v>
      </c>
      <c r="O26" s="72">
        <v>0.11299999999999999</v>
      </c>
      <c r="P26" s="72">
        <v>0.125</v>
      </c>
      <c r="Q26" s="72">
        <v>7.5000000000000011E-2</v>
      </c>
      <c r="R26" s="73">
        <f t="shared" si="2"/>
        <v>9.2749999999999999E-2</v>
      </c>
      <c r="S26" s="93">
        <v>0.20100000000000001</v>
      </c>
      <c r="T26" s="72">
        <v>0.183</v>
      </c>
      <c r="U26" s="72">
        <v>0.30599999999999999</v>
      </c>
      <c r="V26" s="72">
        <v>0.20300000000000001</v>
      </c>
      <c r="W26" s="73">
        <f t="shared" si="3"/>
        <v>0.22325</v>
      </c>
      <c r="Y26" s="100">
        <v>61.901978976000009</v>
      </c>
      <c r="Z26" s="93">
        <v>0.46600000000000003</v>
      </c>
      <c r="AA26" s="72">
        <v>0.44700000000000001</v>
      </c>
      <c r="AB26" s="72">
        <v>0.39900000000000002</v>
      </c>
      <c r="AC26" s="72">
        <v>0.39700000000000002</v>
      </c>
      <c r="AD26" s="73">
        <f t="shared" si="4"/>
        <v>0.42725000000000002</v>
      </c>
      <c r="AE26" s="93">
        <v>0.747</v>
      </c>
      <c r="AF26" s="72">
        <v>0.70399999999999996</v>
      </c>
      <c r="AG26" s="72">
        <v>0.38400000000000001</v>
      </c>
      <c r="AH26" s="72">
        <v>0.437</v>
      </c>
      <c r="AI26" s="73">
        <f t="shared" si="5"/>
        <v>0.56799999999999995</v>
      </c>
      <c r="AK26" s="100">
        <v>61.843869244800004</v>
      </c>
      <c r="AL26" s="93">
        <v>0.127</v>
      </c>
      <c r="AM26" s="72">
        <v>0.33</v>
      </c>
      <c r="AN26" s="72">
        <v>0.77</v>
      </c>
      <c r="AO26" s="72">
        <v>0.55700000000000005</v>
      </c>
      <c r="AP26" s="73">
        <f t="shared" si="6"/>
        <v>0.44600000000000006</v>
      </c>
      <c r="AQ26" s="93">
        <v>0.13300000000000001</v>
      </c>
      <c r="AR26" s="72">
        <v>0.46400000000000002</v>
      </c>
      <c r="AS26" s="72">
        <v>1.1910000000000001</v>
      </c>
      <c r="AT26" s="72">
        <v>0.85099999999999998</v>
      </c>
      <c r="AU26" s="73">
        <f t="shared" si="7"/>
        <v>0.65975000000000006</v>
      </c>
      <c r="AW26" s="100">
        <v>61.705480752</v>
      </c>
      <c r="AX26" s="93">
        <v>0.80300000000000005</v>
      </c>
      <c r="AY26" s="72">
        <v>0.83199999999999996</v>
      </c>
      <c r="AZ26" s="72">
        <v>0.254</v>
      </c>
      <c r="BA26" s="72">
        <v>0.192</v>
      </c>
      <c r="BB26" s="73">
        <f t="shared" si="8"/>
        <v>0.52024999999999999</v>
      </c>
      <c r="BC26" s="93">
        <v>1.19</v>
      </c>
      <c r="BD26" s="72">
        <v>0.91500000000000004</v>
      </c>
      <c r="BE26" s="72">
        <v>0.20300000000000001</v>
      </c>
      <c r="BF26" s="72">
        <v>0.46800000000000003</v>
      </c>
      <c r="BG26" s="73">
        <f t="shared" si="9"/>
        <v>0.69399999999999995</v>
      </c>
      <c r="BI26" s="100">
        <v>61.655485792</v>
      </c>
      <c r="BJ26" s="93">
        <v>0.53600000000000003</v>
      </c>
      <c r="BK26" s="72">
        <v>-0.246</v>
      </c>
      <c r="BL26" s="72">
        <v>0.48899999999999999</v>
      </c>
      <c r="BM26" s="72">
        <v>1.349</v>
      </c>
      <c r="BN26" s="73">
        <f t="shared" si="10"/>
        <v>0.53200000000000003</v>
      </c>
      <c r="BO26" s="93">
        <v>-0.90600000000000003</v>
      </c>
      <c r="BP26" s="72">
        <v>-1.028</v>
      </c>
      <c r="BQ26" s="72">
        <v>2.4510000000000001</v>
      </c>
      <c r="BR26" s="72">
        <v>2.3290000000000002</v>
      </c>
      <c r="BS26" s="88">
        <f t="shared" si="11"/>
        <v>0.71150000000000002</v>
      </c>
      <c r="BU26" s="100">
        <v>61.611819519999983</v>
      </c>
      <c r="BV26" s="93">
        <v>0.499</v>
      </c>
      <c r="BW26" s="72">
        <v>0.13700000000000001</v>
      </c>
      <c r="BX26" s="72">
        <v>0.35799999999999998</v>
      </c>
      <c r="BY26" s="72">
        <v>0.746</v>
      </c>
      <c r="BZ26" s="73">
        <f t="shared" si="12"/>
        <v>0.435</v>
      </c>
      <c r="CA26" s="93">
        <v>0</v>
      </c>
      <c r="CB26" s="72">
        <v>-7.6999999999999999E-2</v>
      </c>
      <c r="CC26" s="72">
        <v>1.1659999999999999</v>
      </c>
      <c r="CD26" s="72">
        <v>1.1339999999999999</v>
      </c>
      <c r="CE26" s="73">
        <f t="shared" si="13"/>
        <v>0.55574999999999997</v>
      </c>
      <c r="CG26" s="45">
        <v>61.702511007999988</v>
      </c>
      <c r="CH26" s="46">
        <v>0.105</v>
      </c>
      <c r="CI26" s="47">
        <v>0.19900000000000001</v>
      </c>
      <c r="CJ26" s="47">
        <v>0.55100000000000005</v>
      </c>
      <c r="CK26" s="47">
        <v>0.42400000000000004</v>
      </c>
      <c r="CL26" s="43">
        <f t="shared" si="14"/>
        <v>0.31974999999999998</v>
      </c>
      <c r="CM26" s="46">
        <v>7.400000000000001E-2</v>
      </c>
      <c r="CN26" s="47">
        <v>0.53600000000000003</v>
      </c>
      <c r="CO26" s="47">
        <v>1.0029999999999999</v>
      </c>
      <c r="CP26" s="47">
        <v>0.54800000000000004</v>
      </c>
      <c r="CQ26" s="43">
        <f t="shared" si="15"/>
        <v>0.54025000000000001</v>
      </c>
      <c r="CR26" s="39"/>
      <c r="CS26" s="45">
        <v>61.707549423999978</v>
      </c>
      <c r="CT26" s="46">
        <v>0.46400000000000002</v>
      </c>
      <c r="CU26" s="47">
        <v>-0.13799999999999998</v>
      </c>
      <c r="CV26" s="47">
        <v>6.0000000000000001E-3</v>
      </c>
      <c r="CW26" s="47">
        <v>0.67900000000000005</v>
      </c>
      <c r="CX26" s="43">
        <f t="shared" si="16"/>
        <v>0.25275000000000003</v>
      </c>
      <c r="CY26" s="48">
        <v>0.48799999999999999</v>
      </c>
      <c r="CZ26" s="47">
        <v>0.23699999999999999</v>
      </c>
      <c r="DA26" s="47">
        <v>0.59699999999999998</v>
      </c>
      <c r="DB26" s="47">
        <v>0.93500000000000005</v>
      </c>
      <c r="DC26" s="43">
        <f t="shared" si="17"/>
        <v>0.56425000000000003</v>
      </c>
      <c r="DE26" s="45">
        <v>61.741138863999979</v>
      </c>
      <c r="DF26" s="46">
        <v>0.81300000000000006</v>
      </c>
      <c r="DG26" s="47">
        <v>0.84399999999999997</v>
      </c>
      <c r="DH26" s="47">
        <v>7.3999999999999996E-2</v>
      </c>
      <c r="DI26" s="47">
        <v>3.6999999999999998E-2</v>
      </c>
      <c r="DJ26" s="43">
        <f t="shared" si="18"/>
        <v>0.442</v>
      </c>
      <c r="DK26" s="48">
        <v>1.4650000000000001</v>
      </c>
      <c r="DL26" s="47">
        <v>0.91900000000000004</v>
      </c>
      <c r="DM26" s="47">
        <v>-0.14099999999999999</v>
      </c>
      <c r="DN26" s="47">
        <v>0.51200000000000001</v>
      </c>
      <c r="DO26" s="43">
        <f t="shared" si="19"/>
        <v>0.68875000000000008</v>
      </c>
    </row>
    <row r="27" spans="1:119" x14ac:dyDescent="0.25">
      <c r="A27" s="81">
        <v>63.416862719999997</v>
      </c>
      <c r="B27" s="71">
        <v>0.44900000000000001</v>
      </c>
      <c r="C27" s="72">
        <v>0.53200000000000003</v>
      </c>
      <c r="D27" s="72">
        <v>0.56499999999999995</v>
      </c>
      <c r="E27" s="72">
        <v>0.44700000000000001</v>
      </c>
      <c r="F27" s="73">
        <f t="shared" si="0"/>
        <v>0.49825000000000003</v>
      </c>
      <c r="G27" s="93">
        <v>0.64300000000000002</v>
      </c>
      <c r="H27" s="72">
        <v>0.70399999999999996</v>
      </c>
      <c r="I27" s="72">
        <v>0.71499999999999997</v>
      </c>
      <c r="J27" s="72">
        <v>0.71899999999999997</v>
      </c>
      <c r="K27" s="73">
        <f t="shared" si="1"/>
        <v>0.69524999999999992</v>
      </c>
      <c r="M27" s="81">
        <v>63.473796820800004</v>
      </c>
      <c r="N27" s="71">
        <v>0.154</v>
      </c>
      <c r="O27" s="72">
        <v>0.20500000000000002</v>
      </c>
      <c r="P27" s="72">
        <v>0.219</v>
      </c>
      <c r="Q27" s="72">
        <v>0.16400000000000001</v>
      </c>
      <c r="R27" s="73">
        <f t="shared" si="2"/>
        <v>0.1855</v>
      </c>
      <c r="S27" s="93">
        <v>0.29599999999999999</v>
      </c>
      <c r="T27" s="72">
        <v>0.28999999999999998</v>
      </c>
      <c r="U27" s="72">
        <v>0.40799999999999997</v>
      </c>
      <c r="V27" s="72">
        <v>0.32500000000000001</v>
      </c>
      <c r="W27" s="73">
        <f t="shared" si="3"/>
        <v>0.32974999999999999</v>
      </c>
      <c r="Y27" s="100">
        <v>63.772910784000011</v>
      </c>
      <c r="Z27" s="93">
        <v>0.58099999999999996</v>
      </c>
      <c r="AA27" s="72">
        <v>0.57299999999999995</v>
      </c>
      <c r="AB27" s="72">
        <v>0.52900000000000003</v>
      </c>
      <c r="AC27" s="72">
        <v>0.52500000000000002</v>
      </c>
      <c r="AD27" s="73">
        <f t="shared" si="4"/>
        <v>0.55199999999999994</v>
      </c>
      <c r="AE27" s="93">
        <v>0.88600000000000001</v>
      </c>
      <c r="AF27" s="72">
        <v>0.874</v>
      </c>
      <c r="AG27" s="72">
        <v>0.51700000000000002</v>
      </c>
      <c r="AH27" s="72">
        <v>0.58799999999999997</v>
      </c>
      <c r="AI27" s="73">
        <f t="shared" si="5"/>
        <v>0.71625000000000005</v>
      </c>
      <c r="AK27" s="100">
        <v>63.529219396800002</v>
      </c>
      <c r="AL27" s="93">
        <v>0.17699999999999999</v>
      </c>
      <c r="AM27" s="72">
        <v>0.34700000000000003</v>
      </c>
      <c r="AN27" s="72">
        <v>0.77400000000000002</v>
      </c>
      <c r="AO27" s="72">
        <v>0.59399999999999997</v>
      </c>
      <c r="AP27" s="73">
        <f t="shared" si="6"/>
        <v>0.47299999999999998</v>
      </c>
      <c r="AQ27" s="93">
        <v>0.16400000000000001</v>
      </c>
      <c r="AR27" s="72">
        <v>0.46400000000000002</v>
      </c>
      <c r="AS27" s="72">
        <v>1.224</v>
      </c>
      <c r="AT27" s="72">
        <v>0.91200000000000003</v>
      </c>
      <c r="AU27" s="73">
        <f t="shared" si="7"/>
        <v>0.69099999999999995</v>
      </c>
      <c r="AW27" s="100">
        <v>63.576412560000001</v>
      </c>
      <c r="AX27" s="93">
        <v>0.80900000000000005</v>
      </c>
      <c r="AY27" s="72">
        <v>0.85399999999999998</v>
      </c>
      <c r="AZ27" s="72">
        <v>0.32900000000000001</v>
      </c>
      <c r="BA27" s="72">
        <v>0.24299999999999999</v>
      </c>
      <c r="BB27" s="73">
        <f t="shared" si="8"/>
        <v>0.55874999999999997</v>
      </c>
      <c r="BC27" s="93">
        <v>1.208</v>
      </c>
      <c r="BD27" s="72">
        <v>0.97399999999999998</v>
      </c>
      <c r="BE27" s="72">
        <v>0.25800000000000001</v>
      </c>
      <c r="BF27" s="72">
        <v>0.51400000000000001</v>
      </c>
      <c r="BG27" s="73">
        <f t="shared" si="9"/>
        <v>0.73849999999999993</v>
      </c>
      <c r="BI27" s="100">
        <v>63.486110271999991</v>
      </c>
      <c r="BJ27" s="93">
        <v>0.55900000000000005</v>
      </c>
      <c r="BK27" s="72">
        <v>-0.254</v>
      </c>
      <c r="BL27" s="72">
        <v>0.497</v>
      </c>
      <c r="BM27" s="72">
        <v>1.389</v>
      </c>
      <c r="BN27" s="73">
        <f t="shared" si="10"/>
        <v>0.54774999999999996</v>
      </c>
      <c r="BO27" s="93">
        <v>-0.92</v>
      </c>
      <c r="BP27" s="72">
        <v>-1.0369999999999999</v>
      </c>
      <c r="BQ27" s="72">
        <v>2.5089999999999999</v>
      </c>
      <c r="BR27" s="72">
        <v>2.38</v>
      </c>
      <c r="BS27" s="88">
        <f t="shared" si="11"/>
        <v>0.73299999999999998</v>
      </c>
      <c r="BU27" s="100">
        <v>63.418931391999983</v>
      </c>
      <c r="BV27" s="93">
        <v>0.50800000000000001</v>
      </c>
      <c r="BW27" s="72">
        <v>0.153</v>
      </c>
      <c r="BX27" s="72">
        <v>0.38100000000000001</v>
      </c>
      <c r="BY27" s="72">
        <v>0.748</v>
      </c>
      <c r="BZ27" s="73">
        <f t="shared" si="12"/>
        <v>0.44750000000000001</v>
      </c>
      <c r="CA27" s="93">
        <v>2.4E-2</v>
      </c>
      <c r="CB27" s="72">
        <v>-5.6000000000000001E-2</v>
      </c>
      <c r="CC27" s="72">
        <v>1.1659999999999999</v>
      </c>
      <c r="CD27" s="72">
        <v>1.133</v>
      </c>
      <c r="CE27" s="73">
        <f t="shared" si="13"/>
        <v>0.56674999999999998</v>
      </c>
      <c r="CG27" s="45">
        <v>63.533135487999978</v>
      </c>
      <c r="CH27" s="46">
        <v>0.10099999999999999</v>
      </c>
      <c r="CI27" s="47">
        <v>0.21099999999999999</v>
      </c>
      <c r="CJ27" s="47">
        <v>0.626</v>
      </c>
      <c r="CK27" s="47">
        <v>0.49099999999999999</v>
      </c>
      <c r="CL27" s="43">
        <f t="shared" si="14"/>
        <v>0.35724999999999996</v>
      </c>
      <c r="CM27" s="46">
        <v>7.5000000000000011E-2</v>
      </c>
      <c r="CN27" s="47">
        <v>0.57899999999999996</v>
      </c>
      <c r="CO27" s="47">
        <v>1.1099999999999999</v>
      </c>
      <c r="CP27" s="47">
        <v>0.57099999999999995</v>
      </c>
      <c r="CQ27" s="43">
        <f t="shared" si="15"/>
        <v>0.58374999999999999</v>
      </c>
      <c r="CR27" s="39"/>
      <c r="CS27" s="45">
        <v>63.429008223999979</v>
      </c>
      <c r="CT27" s="46">
        <v>0.53100000000000003</v>
      </c>
      <c r="CU27" s="47">
        <v>-0.109</v>
      </c>
      <c r="CV27" s="47">
        <v>5.0000000000000001E-3</v>
      </c>
      <c r="CW27" s="47">
        <v>0.70399999999999996</v>
      </c>
      <c r="CX27" s="43">
        <f t="shared" si="16"/>
        <v>0.28275</v>
      </c>
      <c r="CY27" s="48">
        <v>0.58099999999999996</v>
      </c>
      <c r="CZ27" s="47">
        <v>0.23699999999999999</v>
      </c>
      <c r="DA27" s="47">
        <v>0.59699999999999998</v>
      </c>
      <c r="DB27" s="47">
        <v>1.0059999999999998</v>
      </c>
      <c r="DC27" s="43">
        <f t="shared" si="17"/>
        <v>0.60524999999999995</v>
      </c>
      <c r="DE27" s="45">
        <v>63.437405583999983</v>
      </c>
      <c r="DF27" s="46">
        <v>0.83499999999999996</v>
      </c>
      <c r="DG27" s="47">
        <v>0.88100000000000001</v>
      </c>
      <c r="DH27" s="47">
        <v>7.5999999999999998E-2</v>
      </c>
      <c r="DI27" s="47">
        <v>3.9E-2</v>
      </c>
      <c r="DJ27" s="43">
        <f t="shared" si="18"/>
        <v>0.45774999999999999</v>
      </c>
      <c r="DK27" s="48">
        <v>1.508</v>
      </c>
      <c r="DL27" s="47">
        <v>0.95</v>
      </c>
      <c r="DM27" s="47">
        <v>-0.14099999999999999</v>
      </c>
      <c r="DN27" s="47">
        <v>0.52500000000000002</v>
      </c>
      <c r="DO27" s="43">
        <f t="shared" si="19"/>
        <v>0.71050000000000002</v>
      </c>
    </row>
    <row r="28" spans="1:119" x14ac:dyDescent="0.25">
      <c r="A28" s="81">
        <v>65.167712280000003</v>
      </c>
      <c r="B28" s="71">
        <v>0.59699999999999998</v>
      </c>
      <c r="C28" s="72">
        <v>0.67900000000000005</v>
      </c>
      <c r="D28" s="72">
        <v>0.71399999999999997</v>
      </c>
      <c r="E28" s="72">
        <v>0.60899999999999999</v>
      </c>
      <c r="F28" s="73">
        <f t="shared" si="0"/>
        <v>0.64975000000000005</v>
      </c>
      <c r="G28" s="93">
        <v>0.75800000000000001</v>
      </c>
      <c r="H28" s="72">
        <v>0.85199999999999998</v>
      </c>
      <c r="I28" s="72">
        <v>0.90300000000000002</v>
      </c>
      <c r="J28" s="72">
        <v>0.89300000000000002</v>
      </c>
      <c r="K28" s="73">
        <f t="shared" si="1"/>
        <v>0.85149999999999992</v>
      </c>
      <c r="M28" s="81">
        <v>65.170063540800001</v>
      </c>
      <c r="N28" s="71">
        <v>0.25700000000000001</v>
      </c>
      <c r="O28" s="72">
        <v>0.33900000000000002</v>
      </c>
      <c r="P28" s="72">
        <v>0.34799999999999998</v>
      </c>
      <c r="Q28" s="72">
        <v>0.26700000000000002</v>
      </c>
      <c r="R28" s="73">
        <f t="shared" si="2"/>
        <v>0.30275000000000002</v>
      </c>
      <c r="S28" s="93">
        <v>0.42099999999999999</v>
      </c>
      <c r="T28" s="72">
        <v>0.42099999999999999</v>
      </c>
      <c r="U28" s="72">
        <v>0.54300000000000004</v>
      </c>
      <c r="V28" s="72">
        <v>0.44900000000000001</v>
      </c>
      <c r="W28" s="73">
        <f t="shared" si="3"/>
        <v>0.45850000000000002</v>
      </c>
      <c r="Y28" s="100">
        <v>65.392761528000008</v>
      </c>
      <c r="Z28" s="93">
        <v>0.67900000000000005</v>
      </c>
      <c r="AA28" s="72">
        <v>0.66200000000000003</v>
      </c>
      <c r="AB28" s="72">
        <v>0.64800000000000002</v>
      </c>
      <c r="AC28" s="72">
        <v>0.64900000000000002</v>
      </c>
      <c r="AD28" s="73">
        <f t="shared" si="4"/>
        <v>0.65950000000000009</v>
      </c>
      <c r="AE28" s="93">
        <v>0.98299999999999998</v>
      </c>
      <c r="AF28" s="72">
        <v>0.97</v>
      </c>
      <c r="AG28" s="72">
        <v>0.63900000000000001</v>
      </c>
      <c r="AH28" s="72">
        <v>0.70099999999999996</v>
      </c>
      <c r="AI28" s="73">
        <f t="shared" si="5"/>
        <v>0.82324999999999993</v>
      </c>
      <c r="AK28" s="100">
        <v>65.250678196799996</v>
      </c>
      <c r="AL28" s="93">
        <v>0.20200000000000001</v>
      </c>
      <c r="AM28" s="72">
        <v>0.36299999999999999</v>
      </c>
      <c r="AN28" s="72">
        <v>0.79600000000000004</v>
      </c>
      <c r="AO28" s="72">
        <v>0.63900000000000001</v>
      </c>
      <c r="AP28" s="73">
        <f t="shared" si="6"/>
        <v>0.5</v>
      </c>
      <c r="AQ28" s="93">
        <v>0.192</v>
      </c>
      <c r="AR28" s="72">
        <v>0.48499999999999999</v>
      </c>
      <c r="AS28" s="72">
        <v>1.286</v>
      </c>
      <c r="AT28" s="72">
        <v>0.96599999999999997</v>
      </c>
      <c r="AU28" s="73">
        <f t="shared" si="7"/>
        <v>0.73225000000000007</v>
      </c>
      <c r="AW28" s="100">
        <v>65.261762712000007</v>
      </c>
      <c r="AX28" s="93">
        <v>0.85599999999999998</v>
      </c>
      <c r="AY28" s="72">
        <v>0.88</v>
      </c>
      <c r="AZ28" s="72">
        <v>0.34200000000000003</v>
      </c>
      <c r="BA28" s="72">
        <v>0.28100000000000003</v>
      </c>
      <c r="BB28" s="73">
        <f t="shared" si="8"/>
        <v>0.58975</v>
      </c>
      <c r="BC28" s="93">
        <v>1.2470000000000001</v>
      </c>
      <c r="BD28" s="72">
        <v>1.014</v>
      </c>
      <c r="BE28" s="72">
        <v>0.29399999999999998</v>
      </c>
      <c r="BF28" s="72">
        <v>0.57799999999999996</v>
      </c>
      <c r="BG28" s="73">
        <f t="shared" si="9"/>
        <v>0.78325</v>
      </c>
      <c r="BI28" s="100">
        <v>65.246196928000003</v>
      </c>
      <c r="BJ28" s="93">
        <v>0.69799999999999995</v>
      </c>
      <c r="BK28" s="72">
        <v>-0.32300000000000001</v>
      </c>
      <c r="BL28" s="72">
        <v>0.624</v>
      </c>
      <c r="BM28" s="72">
        <v>1.74</v>
      </c>
      <c r="BN28" s="73">
        <f t="shared" si="10"/>
        <v>0.68474999999999997</v>
      </c>
      <c r="BO28" s="93">
        <v>-1.0269999999999999</v>
      </c>
      <c r="BP28" s="72">
        <v>-1.1850000000000001</v>
      </c>
      <c r="BQ28" s="72">
        <v>2.8919999999999999</v>
      </c>
      <c r="BR28" s="72">
        <v>2.7549999999999999</v>
      </c>
      <c r="BS28" s="88">
        <f t="shared" si="11"/>
        <v>0.85875000000000001</v>
      </c>
      <c r="BU28" s="100">
        <v>65.301619503999987</v>
      </c>
      <c r="BV28" s="93">
        <v>0.51500000000000001</v>
      </c>
      <c r="BW28" s="72">
        <v>0.17299999999999999</v>
      </c>
      <c r="BX28" s="72">
        <v>0.42399999999999999</v>
      </c>
      <c r="BY28" s="72">
        <v>0.76600000000000001</v>
      </c>
      <c r="BZ28" s="73">
        <f t="shared" si="12"/>
        <v>0.46949999999999997</v>
      </c>
      <c r="CA28" s="93">
        <v>4.4999999999999998E-2</v>
      </c>
      <c r="CB28" s="72">
        <v>-0.03</v>
      </c>
      <c r="CC28" s="72">
        <v>1.194</v>
      </c>
      <c r="CD28" s="72">
        <v>1.1379999999999999</v>
      </c>
      <c r="CE28" s="73">
        <f t="shared" si="13"/>
        <v>0.58674999999999988</v>
      </c>
      <c r="CG28" s="45">
        <v>65.321773167999979</v>
      </c>
      <c r="CH28" s="46">
        <v>0.104</v>
      </c>
      <c r="CI28" s="47">
        <v>0.17399999999999999</v>
      </c>
      <c r="CJ28" s="47">
        <v>0.69000000000000006</v>
      </c>
      <c r="CK28" s="47">
        <v>0.63100000000000001</v>
      </c>
      <c r="CL28" s="43">
        <f t="shared" si="14"/>
        <v>0.39974999999999999</v>
      </c>
      <c r="CM28" s="46">
        <v>2.7999999999999997E-2</v>
      </c>
      <c r="CN28" s="47">
        <v>0.59</v>
      </c>
      <c r="CO28" s="47">
        <v>1.2769999999999999</v>
      </c>
      <c r="CP28" s="47">
        <v>0.69599999999999995</v>
      </c>
      <c r="CQ28" s="43">
        <f t="shared" si="15"/>
        <v>0.64775000000000005</v>
      </c>
      <c r="CR28" s="39"/>
      <c r="CS28" s="45">
        <v>65.125274943999983</v>
      </c>
      <c r="CT28" s="46">
        <v>0.625</v>
      </c>
      <c r="CU28" s="47">
        <v>-5.5E-2</v>
      </c>
      <c r="CV28" s="47">
        <v>4.0000000000000001E-3</v>
      </c>
      <c r="CW28" s="47">
        <v>0.72499999999999998</v>
      </c>
      <c r="CX28" s="43">
        <f t="shared" si="16"/>
        <v>0.32474999999999998</v>
      </c>
      <c r="CY28" s="48">
        <v>0.66900000000000004</v>
      </c>
      <c r="CZ28" s="47">
        <v>0.23699999999999999</v>
      </c>
      <c r="DA28" s="47">
        <v>0.59699999999999998</v>
      </c>
      <c r="DB28" s="47">
        <v>1.0839999999999999</v>
      </c>
      <c r="DC28" s="43">
        <f t="shared" si="17"/>
        <v>0.64674999999999994</v>
      </c>
      <c r="DE28" s="45">
        <v>65.236120095999979</v>
      </c>
      <c r="DF28" s="46">
        <v>0.879</v>
      </c>
      <c r="DG28" s="47">
        <v>0.93600000000000005</v>
      </c>
      <c r="DH28" s="47">
        <v>8.5000000000000006E-2</v>
      </c>
      <c r="DI28" s="47">
        <v>4.1000000000000002E-2</v>
      </c>
      <c r="DJ28" s="43">
        <f t="shared" si="18"/>
        <v>0.48524999999999996</v>
      </c>
      <c r="DK28" s="48">
        <v>1.583</v>
      </c>
      <c r="DL28" s="47">
        <v>1.004</v>
      </c>
      <c r="DM28" s="47">
        <v>-0.14099999999999999</v>
      </c>
      <c r="DN28" s="47">
        <v>0.58399999999999996</v>
      </c>
      <c r="DO28" s="43">
        <f t="shared" si="19"/>
        <v>0.75749999999999995</v>
      </c>
    </row>
    <row r="29" spans="1:119" x14ac:dyDescent="0.25">
      <c r="A29" s="81">
        <v>66.883292928000003</v>
      </c>
      <c r="B29" s="71">
        <v>0.745</v>
      </c>
      <c r="C29" s="72">
        <v>0.80300000000000005</v>
      </c>
      <c r="D29" s="72">
        <v>0.88500000000000001</v>
      </c>
      <c r="E29" s="72">
        <v>0.78900000000000003</v>
      </c>
      <c r="F29" s="73">
        <f t="shared" si="0"/>
        <v>0.80549999999999999</v>
      </c>
      <c r="G29" s="93">
        <v>0.88400000000000001</v>
      </c>
      <c r="H29" s="72">
        <v>0.96399999999999997</v>
      </c>
      <c r="I29" s="72">
        <v>1.1140000000000001</v>
      </c>
      <c r="J29" s="72">
        <v>1.0880000000000001</v>
      </c>
      <c r="K29" s="73">
        <f t="shared" si="1"/>
        <v>1.0125</v>
      </c>
      <c r="M29" s="81">
        <v>66.908317060800002</v>
      </c>
      <c r="N29" s="71">
        <v>0.58899999999999997</v>
      </c>
      <c r="O29" s="72">
        <v>0.57399999999999995</v>
      </c>
      <c r="P29" s="72">
        <v>0.63600000000000001</v>
      </c>
      <c r="Q29" s="72">
        <v>0.64100000000000001</v>
      </c>
      <c r="R29" s="73">
        <f t="shared" si="2"/>
        <v>0.61</v>
      </c>
      <c r="S29" s="93">
        <v>0.64500000000000002</v>
      </c>
      <c r="T29" s="72">
        <v>0.629</v>
      </c>
      <c r="U29" s="72">
        <v>0.9</v>
      </c>
      <c r="V29" s="72">
        <v>0.82599999999999996</v>
      </c>
      <c r="W29" s="73">
        <f t="shared" si="3"/>
        <v>0.75</v>
      </c>
      <c r="Y29" s="100">
        <v>67.199033664000012</v>
      </c>
      <c r="Z29" s="93">
        <v>0.86</v>
      </c>
      <c r="AA29" s="72">
        <v>0.85799999999999998</v>
      </c>
      <c r="AB29" s="72">
        <v>0.83599999999999997</v>
      </c>
      <c r="AC29" s="72">
        <v>0.82199999999999995</v>
      </c>
      <c r="AD29" s="73">
        <f t="shared" si="4"/>
        <v>0.84399999999999997</v>
      </c>
      <c r="AE29" s="93">
        <v>1.17</v>
      </c>
      <c r="AF29" s="72">
        <v>1.1739999999999999</v>
      </c>
      <c r="AG29" s="72">
        <v>0.80300000000000005</v>
      </c>
      <c r="AH29" s="72">
        <v>0.85399999999999998</v>
      </c>
      <c r="AI29" s="73">
        <f t="shared" si="5"/>
        <v>1.0002499999999999</v>
      </c>
      <c r="AK29" s="100">
        <v>66.968778052799991</v>
      </c>
      <c r="AL29" s="93">
        <v>0.35199999999999998</v>
      </c>
      <c r="AM29" s="72">
        <v>0.36699999999999999</v>
      </c>
      <c r="AN29" s="72">
        <v>0.88</v>
      </c>
      <c r="AO29" s="72">
        <v>0.872</v>
      </c>
      <c r="AP29" s="73">
        <f t="shared" si="6"/>
        <v>0.61775000000000002</v>
      </c>
      <c r="AQ29" s="93">
        <v>0.217</v>
      </c>
      <c r="AR29" s="72">
        <v>0.48899999999999999</v>
      </c>
      <c r="AS29" s="72">
        <v>1.46</v>
      </c>
      <c r="AT29" s="72">
        <v>1.2370000000000001</v>
      </c>
      <c r="AU29" s="73">
        <f t="shared" si="7"/>
        <v>0.85075000000000001</v>
      </c>
      <c r="AW29" s="100">
        <v>67.012612272000013</v>
      </c>
      <c r="AX29" s="93">
        <v>0.90400000000000003</v>
      </c>
      <c r="AY29" s="72">
        <v>0.86399999999999999</v>
      </c>
      <c r="AZ29" s="72">
        <v>0.40600000000000003</v>
      </c>
      <c r="BA29" s="72">
        <v>0.42099999999999999</v>
      </c>
      <c r="BB29" s="73">
        <f t="shared" si="8"/>
        <v>0.64874999999999994</v>
      </c>
      <c r="BC29" s="93">
        <v>1.2490000000000001</v>
      </c>
      <c r="BD29" s="72">
        <v>1.0149999999999999</v>
      </c>
      <c r="BE29" s="72">
        <v>0.45</v>
      </c>
      <c r="BF29" s="72">
        <v>0.71299999999999997</v>
      </c>
      <c r="BG29" s="73">
        <f t="shared" si="9"/>
        <v>0.85675000000000012</v>
      </c>
      <c r="BI29" s="100">
        <v>66.942463648</v>
      </c>
      <c r="BJ29" s="93">
        <v>0.71899999999999997</v>
      </c>
      <c r="BK29" s="72">
        <v>-0.32200000000000001</v>
      </c>
      <c r="BL29" s="72">
        <v>0.64700000000000002</v>
      </c>
      <c r="BM29" s="72">
        <v>1.782</v>
      </c>
      <c r="BN29" s="73">
        <f t="shared" si="10"/>
        <v>0.70650000000000002</v>
      </c>
      <c r="BO29" s="93">
        <v>-1.0269999999999999</v>
      </c>
      <c r="BP29" s="72">
        <v>-1.1850000000000001</v>
      </c>
      <c r="BQ29" s="72">
        <v>2.9670000000000001</v>
      </c>
      <c r="BR29" s="72">
        <v>2.8220000000000001</v>
      </c>
      <c r="BS29" s="88">
        <f t="shared" si="11"/>
        <v>0.8942500000000001</v>
      </c>
      <c r="BU29" s="100">
        <v>67.029796191999978</v>
      </c>
      <c r="BV29" s="93">
        <v>0.56000000000000005</v>
      </c>
      <c r="BW29" s="72">
        <v>0.219</v>
      </c>
      <c r="BX29" s="72">
        <v>0.45100000000000001</v>
      </c>
      <c r="BY29" s="72">
        <v>0.78500000000000003</v>
      </c>
      <c r="BZ29" s="73">
        <f t="shared" si="12"/>
        <v>0.50375000000000003</v>
      </c>
      <c r="CA29" s="93">
        <v>9.0999999999999998E-2</v>
      </c>
      <c r="CB29" s="72">
        <v>0.02</v>
      </c>
      <c r="CC29" s="72">
        <v>1.218</v>
      </c>
      <c r="CD29" s="72">
        <v>1.1539999999999999</v>
      </c>
      <c r="CE29" s="73">
        <f t="shared" si="13"/>
        <v>0.62074999999999991</v>
      </c>
      <c r="CG29" s="45">
        <v>67.00796305599998</v>
      </c>
      <c r="CH29" s="46">
        <v>0.123</v>
      </c>
      <c r="CI29" s="47">
        <v>0.161</v>
      </c>
      <c r="CJ29" s="47">
        <v>0.71699999999999997</v>
      </c>
      <c r="CK29" s="47">
        <v>0.68700000000000006</v>
      </c>
      <c r="CL29" s="43">
        <f t="shared" si="14"/>
        <v>0.42199999999999999</v>
      </c>
      <c r="CM29" s="46">
        <v>1.4999999999999999E-2</v>
      </c>
      <c r="CN29" s="47">
        <v>0.59299999999999997</v>
      </c>
      <c r="CO29" s="47">
        <v>1.367</v>
      </c>
      <c r="CP29" s="47">
        <v>0.76400000000000001</v>
      </c>
      <c r="CQ29" s="43">
        <f t="shared" si="15"/>
        <v>0.68474999999999997</v>
      </c>
      <c r="CR29" s="39"/>
      <c r="CS29" s="45">
        <v>66.955899423999981</v>
      </c>
      <c r="CT29" s="46">
        <v>0.65600000000000003</v>
      </c>
      <c r="CU29" s="47">
        <v>-4.1999999999999996E-2</v>
      </c>
      <c r="CV29" s="47">
        <v>4.0000000000000001E-3</v>
      </c>
      <c r="CW29" s="47">
        <v>0.751</v>
      </c>
      <c r="CX29" s="43">
        <f t="shared" si="16"/>
        <v>0.34225</v>
      </c>
      <c r="CY29" s="48">
        <v>0.753</v>
      </c>
      <c r="CZ29" s="47">
        <v>0.315</v>
      </c>
      <c r="DA29" s="47">
        <v>0.66300000000000003</v>
      </c>
      <c r="DB29" s="47">
        <v>1.1429999999999998</v>
      </c>
      <c r="DC29" s="43">
        <f t="shared" si="17"/>
        <v>0.71849999999999992</v>
      </c>
      <c r="DE29" s="45">
        <v>66.972694143999973</v>
      </c>
      <c r="DF29" s="46">
        <v>0.91500000000000004</v>
      </c>
      <c r="DG29" s="47">
        <v>0.97299999999999998</v>
      </c>
      <c r="DH29" s="47">
        <v>9.0999999999999998E-2</v>
      </c>
      <c r="DI29" s="47">
        <v>4.5999999999999999E-2</v>
      </c>
      <c r="DJ29" s="43">
        <f t="shared" si="18"/>
        <v>0.50624999999999998</v>
      </c>
      <c r="DK29" s="48">
        <v>1.6659999999999999</v>
      </c>
      <c r="DL29" s="47">
        <v>1.0509999999999999</v>
      </c>
      <c r="DM29" s="47">
        <v>-0.124</v>
      </c>
      <c r="DN29" s="47">
        <v>0.623</v>
      </c>
      <c r="DO29" s="43">
        <f t="shared" si="19"/>
        <v>0.80399999999999983</v>
      </c>
    </row>
    <row r="30" spans="1:119" x14ac:dyDescent="0.25">
      <c r="A30" s="81">
        <v>68.610629880000005</v>
      </c>
      <c r="B30" s="71">
        <v>0.77500000000000002</v>
      </c>
      <c r="C30" s="72">
        <v>0.83</v>
      </c>
      <c r="D30" s="72">
        <v>0.91</v>
      </c>
      <c r="E30" s="72">
        <v>0.82599999999999996</v>
      </c>
      <c r="F30" s="73">
        <f t="shared" si="0"/>
        <v>0.83525000000000005</v>
      </c>
      <c r="G30" s="93">
        <v>0.91300000000000003</v>
      </c>
      <c r="H30" s="72">
        <v>1.002</v>
      </c>
      <c r="I30" s="72">
        <v>1.137</v>
      </c>
      <c r="J30" s="72">
        <v>1.1200000000000001</v>
      </c>
      <c r="K30" s="73">
        <f t="shared" si="1"/>
        <v>1.0430000000000001</v>
      </c>
      <c r="M30" s="81">
        <v>68.796883324800007</v>
      </c>
      <c r="N30" s="71">
        <v>0.62</v>
      </c>
      <c r="O30" s="72">
        <v>0.61199999999999999</v>
      </c>
      <c r="P30" s="72">
        <v>0.66700000000000004</v>
      </c>
      <c r="Q30" s="72">
        <v>0.66</v>
      </c>
      <c r="R30" s="73">
        <f t="shared" si="2"/>
        <v>0.63975000000000004</v>
      </c>
      <c r="S30" s="93">
        <v>0.66700000000000004</v>
      </c>
      <c r="T30" s="72">
        <v>0.65700000000000003</v>
      </c>
      <c r="U30" s="72">
        <v>0.93200000000000005</v>
      </c>
      <c r="V30" s="72">
        <v>0.86399999999999999</v>
      </c>
      <c r="W30" s="73">
        <f t="shared" si="3"/>
        <v>0.78</v>
      </c>
      <c r="Y30" s="100">
        <v>68.895300384000009</v>
      </c>
      <c r="Z30" s="93">
        <v>0.92400000000000004</v>
      </c>
      <c r="AA30" s="72">
        <v>0.92800000000000005</v>
      </c>
      <c r="AB30" s="72">
        <v>0.93400000000000005</v>
      </c>
      <c r="AC30" s="72">
        <v>0.90800000000000003</v>
      </c>
      <c r="AD30" s="73">
        <f t="shared" si="4"/>
        <v>0.92349999999999999</v>
      </c>
      <c r="AE30" s="93">
        <v>1.2509999999999999</v>
      </c>
      <c r="AF30" s="72">
        <v>1.2749999999999999</v>
      </c>
      <c r="AG30" s="72">
        <v>0.89900000000000002</v>
      </c>
      <c r="AH30" s="72">
        <v>0.93700000000000006</v>
      </c>
      <c r="AI30" s="73">
        <f t="shared" si="5"/>
        <v>1.0905</v>
      </c>
      <c r="AK30" s="100">
        <v>68.857344316799995</v>
      </c>
      <c r="AL30" s="93">
        <v>0.38900000000000001</v>
      </c>
      <c r="AM30" s="72">
        <v>0.45500000000000002</v>
      </c>
      <c r="AN30" s="72">
        <v>0.95</v>
      </c>
      <c r="AO30" s="72">
        <v>0.86399999999999999</v>
      </c>
      <c r="AP30" s="73">
        <f t="shared" si="6"/>
        <v>0.66449999999999998</v>
      </c>
      <c r="AQ30" s="93">
        <v>0.30599999999999999</v>
      </c>
      <c r="AR30" s="72">
        <v>0.56999999999999995</v>
      </c>
      <c r="AS30" s="72">
        <v>1.458</v>
      </c>
      <c r="AT30" s="72">
        <v>1.2370000000000001</v>
      </c>
      <c r="AU30" s="73">
        <f t="shared" si="7"/>
        <v>0.89274999999999993</v>
      </c>
      <c r="AW30" s="100">
        <v>68.739109488000011</v>
      </c>
      <c r="AX30" s="93">
        <v>0.92300000000000004</v>
      </c>
      <c r="AY30" s="72">
        <v>0.88</v>
      </c>
      <c r="AZ30" s="72">
        <v>0.47499999999999998</v>
      </c>
      <c r="BA30" s="72">
        <v>0.46900000000000003</v>
      </c>
      <c r="BB30" s="73">
        <f t="shared" si="8"/>
        <v>0.68674999999999997</v>
      </c>
      <c r="BC30" s="93">
        <v>1.2809999999999999</v>
      </c>
      <c r="BD30" s="72">
        <v>1.038</v>
      </c>
      <c r="BE30" s="72">
        <v>0.52200000000000002</v>
      </c>
      <c r="BF30" s="72">
        <v>0.76600000000000001</v>
      </c>
      <c r="BG30" s="73">
        <f t="shared" si="9"/>
        <v>0.90175000000000005</v>
      </c>
      <c r="BI30" s="100">
        <v>68.825151759999997</v>
      </c>
      <c r="BJ30" s="93">
        <v>0.75800000000000001</v>
      </c>
      <c r="BK30" s="72">
        <v>-0.32300000000000001</v>
      </c>
      <c r="BL30" s="72">
        <v>0.66700000000000004</v>
      </c>
      <c r="BM30" s="72">
        <v>1.8460000000000001</v>
      </c>
      <c r="BN30" s="73">
        <f t="shared" si="10"/>
        <v>0.7370000000000001</v>
      </c>
      <c r="BO30" s="93">
        <v>-1.036</v>
      </c>
      <c r="BP30" s="72">
        <v>-1.198</v>
      </c>
      <c r="BQ30" s="72">
        <v>3.0270000000000001</v>
      </c>
      <c r="BR30" s="72">
        <v>2.8940000000000001</v>
      </c>
      <c r="BS30" s="88">
        <f t="shared" si="11"/>
        <v>0.92175000000000007</v>
      </c>
      <c r="BU30" s="100">
        <v>68.712627135999981</v>
      </c>
      <c r="BV30" s="93">
        <v>0.57399999999999995</v>
      </c>
      <c r="BW30" s="72">
        <v>0.23100000000000001</v>
      </c>
      <c r="BX30" s="72">
        <v>0.46900000000000003</v>
      </c>
      <c r="BY30" s="72">
        <v>0.82099999999999995</v>
      </c>
      <c r="BZ30" s="73">
        <f t="shared" si="12"/>
        <v>0.52374999999999994</v>
      </c>
      <c r="CA30" s="93">
        <v>0.111</v>
      </c>
      <c r="CB30" s="72">
        <v>3.7999999999999999E-2</v>
      </c>
      <c r="CC30" s="72">
        <v>1.2569999999999999</v>
      </c>
      <c r="CD30" s="72">
        <v>1.177</v>
      </c>
      <c r="CE30" s="73">
        <f t="shared" si="13"/>
        <v>0.64575000000000005</v>
      </c>
      <c r="CG30" s="45">
        <v>68.736139743999985</v>
      </c>
      <c r="CH30" s="46">
        <v>0.13400000000000001</v>
      </c>
      <c r="CI30" s="47">
        <v>0.158</v>
      </c>
      <c r="CJ30" s="47">
        <v>0.75900000000000001</v>
      </c>
      <c r="CK30" s="47">
        <v>0.72699999999999998</v>
      </c>
      <c r="CL30" s="43">
        <f t="shared" si="14"/>
        <v>0.44450000000000001</v>
      </c>
      <c r="CM30" s="46">
        <v>1.4999999999999999E-2</v>
      </c>
      <c r="CN30" s="47">
        <v>0.59299999999999997</v>
      </c>
      <c r="CO30" s="47">
        <v>1.3959999999999999</v>
      </c>
      <c r="CP30" s="47">
        <v>0.79900000000000004</v>
      </c>
      <c r="CQ30" s="43">
        <f t="shared" si="15"/>
        <v>0.70074999999999998</v>
      </c>
      <c r="CR30" s="39"/>
      <c r="CS30" s="45">
        <v>68.833549119999986</v>
      </c>
      <c r="CT30" s="46">
        <v>0.70499999999999996</v>
      </c>
      <c r="CU30" s="47">
        <v>-3.1000000000000003E-2</v>
      </c>
      <c r="CV30" s="47">
        <v>4.0000000000000001E-3</v>
      </c>
      <c r="CW30" s="47">
        <v>0.77</v>
      </c>
      <c r="CX30" s="43">
        <f t="shared" si="16"/>
        <v>0.36199999999999999</v>
      </c>
      <c r="CY30" s="48">
        <v>0.77600000000000002</v>
      </c>
      <c r="CZ30" s="47">
        <v>0.315</v>
      </c>
      <c r="DA30" s="47">
        <v>0.66300000000000003</v>
      </c>
      <c r="DB30" s="47">
        <v>1.1769999999999998</v>
      </c>
      <c r="DC30" s="43">
        <f t="shared" si="17"/>
        <v>0.73275000000000001</v>
      </c>
      <c r="DE30" s="45">
        <v>68.742857631999982</v>
      </c>
      <c r="DF30" s="46">
        <v>0.95099999999999996</v>
      </c>
      <c r="DG30" s="47">
        <v>1.0139999999999998</v>
      </c>
      <c r="DH30" s="47">
        <v>9.1999999999999998E-2</v>
      </c>
      <c r="DI30" s="47">
        <v>4.5999999999999999E-2</v>
      </c>
      <c r="DJ30" s="43">
        <f t="shared" si="18"/>
        <v>0.52574999999999994</v>
      </c>
      <c r="DK30" s="48">
        <v>1.6930000000000001</v>
      </c>
      <c r="DL30" s="47">
        <v>1.087</v>
      </c>
      <c r="DM30" s="47">
        <v>-0.124</v>
      </c>
      <c r="DN30" s="47">
        <v>0.625</v>
      </c>
      <c r="DO30" s="43">
        <f t="shared" si="19"/>
        <v>0.82025000000000003</v>
      </c>
    </row>
    <row r="31" spans="1:119" x14ac:dyDescent="0.25">
      <c r="A31" s="81">
        <v>70.451331191999998</v>
      </c>
      <c r="B31" s="71">
        <v>0.85599999999999998</v>
      </c>
      <c r="C31" s="72">
        <v>0.91</v>
      </c>
      <c r="D31" s="72">
        <v>0.98599999999999999</v>
      </c>
      <c r="E31" s="72">
        <v>0.92900000000000005</v>
      </c>
      <c r="F31" s="73">
        <f t="shared" si="0"/>
        <v>0.92025000000000001</v>
      </c>
      <c r="G31" s="93">
        <v>1.0009999999999999</v>
      </c>
      <c r="H31" s="72">
        <v>1.0660000000000001</v>
      </c>
      <c r="I31" s="72">
        <v>1.238</v>
      </c>
      <c r="J31" s="72">
        <v>1.226</v>
      </c>
      <c r="K31" s="73">
        <f t="shared" si="1"/>
        <v>1.1327500000000001</v>
      </c>
      <c r="M31" s="81">
        <v>70.547732884800013</v>
      </c>
      <c r="N31" s="71">
        <v>0.81500000000000006</v>
      </c>
      <c r="O31" s="72">
        <v>0.79100000000000004</v>
      </c>
      <c r="P31" s="72">
        <v>0.86799999999999999</v>
      </c>
      <c r="Q31" s="72">
        <v>0.86299999999999999</v>
      </c>
      <c r="R31" s="73">
        <f t="shared" si="2"/>
        <v>0.83425000000000005</v>
      </c>
      <c r="S31" s="93">
        <v>0.84699999999999998</v>
      </c>
      <c r="T31" s="72">
        <v>0.84099999999999997</v>
      </c>
      <c r="U31" s="72">
        <v>1.167</v>
      </c>
      <c r="V31" s="72">
        <v>1.0760000000000001</v>
      </c>
      <c r="W31" s="73">
        <f t="shared" si="3"/>
        <v>0.98275000000000001</v>
      </c>
      <c r="Y31" s="100">
        <v>70.739360640000015</v>
      </c>
      <c r="Z31" s="93">
        <v>1.036</v>
      </c>
      <c r="AA31" s="72">
        <v>1.0449999999999999</v>
      </c>
      <c r="AB31" s="72">
        <v>1.0159999999999998</v>
      </c>
      <c r="AC31" s="72">
        <v>0.999</v>
      </c>
      <c r="AD31" s="73">
        <f t="shared" si="4"/>
        <v>1.0239999999999998</v>
      </c>
      <c r="AE31" s="93">
        <v>1.3580000000000001</v>
      </c>
      <c r="AF31" s="72">
        <v>1.387</v>
      </c>
      <c r="AG31" s="72">
        <v>0.96799999999999997</v>
      </c>
      <c r="AH31" s="72">
        <v>1.0189999999999999</v>
      </c>
      <c r="AI31" s="73">
        <f t="shared" si="5"/>
        <v>1.1830000000000001</v>
      </c>
      <c r="AK31" s="100">
        <v>70.6451422608</v>
      </c>
      <c r="AL31" s="93">
        <v>0.41399999999999998</v>
      </c>
      <c r="AM31" s="72">
        <v>0.48</v>
      </c>
      <c r="AN31" s="72">
        <v>0.98899999999999999</v>
      </c>
      <c r="AO31" s="72">
        <v>0.90800000000000003</v>
      </c>
      <c r="AP31" s="73">
        <f t="shared" si="6"/>
        <v>0.69774999999999998</v>
      </c>
      <c r="AQ31" s="93">
        <v>0.33400000000000002</v>
      </c>
      <c r="AR31" s="72">
        <v>0.60499999999999998</v>
      </c>
      <c r="AS31" s="72">
        <v>1.514</v>
      </c>
      <c r="AT31" s="72">
        <v>1.2689999999999999</v>
      </c>
      <c r="AU31" s="73">
        <f t="shared" si="7"/>
        <v>0.9305000000000001</v>
      </c>
      <c r="AW31" s="100">
        <v>70.527747168000005</v>
      </c>
      <c r="AX31" s="93">
        <v>0.92300000000000004</v>
      </c>
      <c r="AY31" s="72">
        <v>0.89300000000000002</v>
      </c>
      <c r="AZ31" s="72">
        <v>0.622</v>
      </c>
      <c r="BA31" s="72">
        <v>0.60699999999999998</v>
      </c>
      <c r="BB31" s="73">
        <f t="shared" si="8"/>
        <v>0.76124999999999998</v>
      </c>
      <c r="BC31" s="93">
        <v>1.2809999999999999</v>
      </c>
      <c r="BD31" s="72">
        <v>1.109</v>
      </c>
      <c r="BE31" s="72">
        <v>0.71199999999999997</v>
      </c>
      <c r="BF31" s="72">
        <v>0.89800000000000002</v>
      </c>
      <c r="BG31" s="73">
        <f t="shared" si="9"/>
        <v>0.99999999999999989</v>
      </c>
      <c r="BI31" s="100">
        <v>70.623866272000001</v>
      </c>
      <c r="BJ31" s="93">
        <v>0.81200000000000006</v>
      </c>
      <c r="BK31" s="72">
        <v>-0.32200000000000001</v>
      </c>
      <c r="BL31" s="72">
        <v>0.69</v>
      </c>
      <c r="BM31" s="72">
        <v>1.905</v>
      </c>
      <c r="BN31" s="73">
        <f t="shared" si="10"/>
        <v>0.77124999999999999</v>
      </c>
      <c r="BO31" s="93">
        <v>-1.036</v>
      </c>
      <c r="BP31" s="72">
        <v>-1.2070000000000001</v>
      </c>
      <c r="BQ31" s="72">
        <v>3.1259999999999999</v>
      </c>
      <c r="BR31" s="72">
        <v>2.972</v>
      </c>
      <c r="BS31" s="88">
        <f t="shared" si="11"/>
        <v>0.96374999999999988</v>
      </c>
      <c r="BU31" s="100">
        <v>70.51134164799997</v>
      </c>
      <c r="BV31" s="93">
        <v>0.70899999999999996</v>
      </c>
      <c r="BW31" s="72">
        <v>0.30099999999999999</v>
      </c>
      <c r="BX31" s="72">
        <v>0.54600000000000004</v>
      </c>
      <c r="BY31" s="72">
        <v>0.96099999999999997</v>
      </c>
      <c r="BZ31" s="73">
        <f t="shared" si="12"/>
        <v>0.62924999999999998</v>
      </c>
      <c r="CA31" s="93">
        <v>0.18</v>
      </c>
      <c r="CB31" s="72">
        <v>8.5000000000000006E-2</v>
      </c>
      <c r="CC31" s="72">
        <v>1.4039999999999999</v>
      </c>
      <c r="CD31" s="72">
        <v>1.355</v>
      </c>
      <c r="CE31" s="73">
        <f t="shared" si="13"/>
        <v>0.75600000000000001</v>
      </c>
      <c r="CG31" s="45">
        <v>70.625545743999993</v>
      </c>
      <c r="CH31" s="46">
        <v>0.14300000000000002</v>
      </c>
      <c r="CI31" s="47">
        <v>0.155</v>
      </c>
      <c r="CJ31" s="47">
        <v>0.79700000000000004</v>
      </c>
      <c r="CK31" s="47">
        <v>0.77500000000000002</v>
      </c>
      <c r="CL31" s="43">
        <f t="shared" si="14"/>
        <v>0.46750000000000003</v>
      </c>
      <c r="CM31" s="46">
        <v>1.4999999999999999E-2</v>
      </c>
      <c r="CN31" s="47">
        <v>0.6</v>
      </c>
      <c r="CO31" s="47">
        <v>1.4489999999999998</v>
      </c>
      <c r="CP31" s="47">
        <v>0.84199999999999997</v>
      </c>
      <c r="CQ31" s="43">
        <f t="shared" si="15"/>
        <v>0.72650000000000003</v>
      </c>
      <c r="CR31" s="39"/>
      <c r="CS31" s="45">
        <v>70.72295511999998</v>
      </c>
      <c r="CT31" s="46">
        <v>0.70899999999999996</v>
      </c>
      <c r="CU31" s="47">
        <v>0.16800000000000001</v>
      </c>
      <c r="CV31" s="47">
        <v>0.22800000000000001</v>
      </c>
      <c r="CW31" s="47">
        <v>0.876</v>
      </c>
      <c r="CX31" s="43">
        <f t="shared" si="16"/>
        <v>0.49524999999999997</v>
      </c>
      <c r="CY31" s="48">
        <v>0.86499999999999999</v>
      </c>
      <c r="CZ31" s="47">
        <v>0.56399999999999995</v>
      </c>
      <c r="DA31" s="47">
        <v>0.86599999999999999</v>
      </c>
      <c r="DB31" s="47">
        <v>1.206</v>
      </c>
      <c r="DC31" s="43">
        <f t="shared" si="17"/>
        <v>0.87524999999999997</v>
      </c>
      <c r="DE31" s="45">
        <v>70.502944287999981</v>
      </c>
      <c r="DF31" s="46">
        <v>0.98399999999999999</v>
      </c>
      <c r="DG31" s="47">
        <v>1.0779999999999998</v>
      </c>
      <c r="DH31" s="47">
        <v>9.9000000000000005E-2</v>
      </c>
      <c r="DI31" s="47">
        <v>4.1000000000000002E-2</v>
      </c>
      <c r="DJ31" s="43">
        <f t="shared" si="18"/>
        <v>0.55049999999999999</v>
      </c>
      <c r="DK31" s="48">
        <v>1.7729999999999999</v>
      </c>
      <c r="DL31" s="47">
        <v>1.151</v>
      </c>
      <c r="DM31" s="47">
        <v>-0.112</v>
      </c>
      <c r="DN31" s="47">
        <v>0.64500000000000002</v>
      </c>
      <c r="DO31" s="43">
        <f t="shared" si="19"/>
        <v>0.86424999999999996</v>
      </c>
    </row>
    <row r="32" spans="1:119" x14ac:dyDescent="0.25">
      <c r="A32" s="81">
        <v>72.221494679999992</v>
      </c>
      <c r="B32" s="71">
        <v>0.89</v>
      </c>
      <c r="C32" s="72">
        <v>0.93400000000000005</v>
      </c>
      <c r="D32" s="72">
        <v>1.02</v>
      </c>
      <c r="E32" s="72">
        <v>0.95799999999999996</v>
      </c>
      <c r="F32" s="73">
        <f t="shared" si="0"/>
        <v>0.95050000000000012</v>
      </c>
      <c r="G32" s="93">
        <v>1.0329999999999999</v>
      </c>
      <c r="H32" s="72">
        <v>1.093</v>
      </c>
      <c r="I32" s="72">
        <v>1.2829999999999999</v>
      </c>
      <c r="J32" s="72">
        <v>1.2629999999999999</v>
      </c>
      <c r="K32" s="73">
        <f t="shared" si="1"/>
        <v>1.1679999999999999</v>
      </c>
      <c r="M32" s="81">
        <v>72.336370564800006</v>
      </c>
      <c r="N32" s="71">
        <v>0.84799999999999998</v>
      </c>
      <c r="O32" s="72">
        <v>0.82099999999999995</v>
      </c>
      <c r="P32" s="72">
        <v>0.89900000000000002</v>
      </c>
      <c r="Q32" s="72">
        <v>0.90700000000000003</v>
      </c>
      <c r="R32" s="73">
        <f t="shared" si="2"/>
        <v>0.86875000000000002</v>
      </c>
      <c r="S32" s="93">
        <v>0.87</v>
      </c>
      <c r="T32" s="72">
        <v>0.873</v>
      </c>
      <c r="U32" s="72">
        <v>1.1930000000000001</v>
      </c>
      <c r="V32" s="72">
        <v>1.107</v>
      </c>
      <c r="W32" s="73">
        <f t="shared" si="3"/>
        <v>1.01075</v>
      </c>
      <c r="Y32" s="100">
        <v>72.475934688000009</v>
      </c>
      <c r="Z32" s="93">
        <v>1.0620000000000001</v>
      </c>
      <c r="AA32" s="72">
        <v>1.0639999999999998</v>
      </c>
      <c r="AB32" s="72">
        <v>1.0319999999999998</v>
      </c>
      <c r="AC32" s="72">
        <v>1.0209999999999999</v>
      </c>
      <c r="AD32" s="73">
        <f t="shared" si="4"/>
        <v>1.0447499999999998</v>
      </c>
      <c r="AE32" s="93">
        <v>1.4</v>
      </c>
      <c r="AF32" s="72">
        <v>1.43</v>
      </c>
      <c r="AG32" s="72">
        <v>1</v>
      </c>
      <c r="AH32" s="72">
        <v>1.052</v>
      </c>
      <c r="AI32" s="73">
        <f t="shared" si="5"/>
        <v>1.2204999999999999</v>
      </c>
      <c r="AK32" s="100">
        <v>72.522791956800006</v>
      </c>
      <c r="AL32" s="93">
        <v>0.47000000000000003</v>
      </c>
      <c r="AM32" s="72">
        <v>0.60699999999999998</v>
      </c>
      <c r="AN32" s="72">
        <v>1.0719999999999998</v>
      </c>
      <c r="AO32" s="72">
        <v>0.91900000000000004</v>
      </c>
      <c r="AP32" s="73">
        <f t="shared" si="6"/>
        <v>0.76700000000000002</v>
      </c>
      <c r="AQ32" s="93">
        <v>0.46700000000000003</v>
      </c>
      <c r="AR32" s="72">
        <v>0.76500000000000001</v>
      </c>
      <c r="AS32" s="72">
        <v>1.544</v>
      </c>
      <c r="AT32" s="72">
        <v>1.2889999999999999</v>
      </c>
      <c r="AU32" s="73">
        <f t="shared" si="7"/>
        <v>1.0162499999999999</v>
      </c>
      <c r="AW32" s="100">
        <v>72.41631343200001</v>
      </c>
      <c r="AX32" s="93">
        <v>0.95199999999999996</v>
      </c>
      <c r="AY32" s="72">
        <v>0.91900000000000004</v>
      </c>
      <c r="AZ32" s="72">
        <v>0.67200000000000004</v>
      </c>
      <c r="BA32" s="72">
        <v>0.64700000000000002</v>
      </c>
      <c r="BB32" s="73">
        <f t="shared" si="8"/>
        <v>0.7975000000000001</v>
      </c>
      <c r="BC32" s="93">
        <v>1.3169999999999999</v>
      </c>
      <c r="BD32" s="72">
        <v>1.143</v>
      </c>
      <c r="BE32" s="72">
        <v>0.74299999999999999</v>
      </c>
      <c r="BF32" s="72">
        <v>0.93500000000000005</v>
      </c>
      <c r="BG32" s="73">
        <f t="shared" si="9"/>
        <v>1.0345</v>
      </c>
      <c r="BI32" s="100">
        <v>72.430978143999994</v>
      </c>
      <c r="BJ32" s="93">
        <v>0.83399999999999996</v>
      </c>
      <c r="BK32" s="72">
        <v>-0.32200000000000001</v>
      </c>
      <c r="BL32" s="72">
        <v>0.71499999999999997</v>
      </c>
      <c r="BM32" s="72">
        <v>1.9419999999999999</v>
      </c>
      <c r="BN32" s="73">
        <f t="shared" si="10"/>
        <v>0.7922499999999999</v>
      </c>
      <c r="BO32" s="93">
        <v>-1.046</v>
      </c>
      <c r="BP32" s="72">
        <v>-1.218</v>
      </c>
      <c r="BQ32" s="72">
        <v>3.1859999999999999</v>
      </c>
      <c r="BR32" s="72">
        <v>3.0430000000000001</v>
      </c>
      <c r="BS32" s="88">
        <f t="shared" si="11"/>
        <v>0.99124999999999996</v>
      </c>
      <c r="BU32" s="100">
        <v>72.341966127999967</v>
      </c>
      <c r="BV32" s="93">
        <v>0.754</v>
      </c>
      <c r="BW32" s="72">
        <v>0.34599999999999997</v>
      </c>
      <c r="BX32" s="72">
        <v>0.57199999999999995</v>
      </c>
      <c r="BY32" s="72">
        <v>0.98899999999999999</v>
      </c>
      <c r="BZ32" s="73">
        <f t="shared" si="12"/>
        <v>0.66525000000000001</v>
      </c>
      <c r="CA32" s="93">
        <v>0.24099999999999999</v>
      </c>
      <c r="CB32" s="72">
        <v>0.219</v>
      </c>
      <c r="CC32" s="72">
        <v>1.45</v>
      </c>
      <c r="CD32" s="72">
        <v>1.393</v>
      </c>
      <c r="CE32" s="73">
        <f t="shared" si="13"/>
        <v>0.82574999999999998</v>
      </c>
      <c r="CG32" s="45">
        <v>72.32181246399999</v>
      </c>
      <c r="CH32" s="46">
        <v>0.44800000000000001</v>
      </c>
      <c r="CI32" s="47">
        <v>0.27800000000000002</v>
      </c>
      <c r="CJ32" s="47">
        <v>0.81</v>
      </c>
      <c r="CK32" s="47">
        <v>0.94900000000000007</v>
      </c>
      <c r="CL32" s="43">
        <f t="shared" si="14"/>
        <v>0.62125000000000008</v>
      </c>
      <c r="CM32" s="46">
        <v>0.27600000000000002</v>
      </c>
      <c r="CN32" s="47">
        <v>0.66</v>
      </c>
      <c r="CO32" s="47">
        <v>1.4909999999999999</v>
      </c>
      <c r="CP32" s="47">
        <v>1.121</v>
      </c>
      <c r="CQ32" s="43">
        <f t="shared" si="15"/>
        <v>0.88700000000000001</v>
      </c>
      <c r="CR32" s="39"/>
      <c r="CS32" s="45">
        <v>72.451131807999971</v>
      </c>
      <c r="CT32" s="46">
        <v>0.77800000000000002</v>
      </c>
      <c r="CU32" s="47">
        <v>0.40900000000000003</v>
      </c>
      <c r="CV32" s="47">
        <v>0.26200000000000001</v>
      </c>
      <c r="CW32" s="47">
        <v>0.76200000000000001</v>
      </c>
      <c r="CX32" s="43">
        <f t="shared" si="16"/>
        <v>0.55275000000000007</v>
      </c>
      <c r="CY32" s="48">
        <v>1.0660000000000001</v>
      </c>
      <c r="CZ32" s="47">
        <v>0.746</v>
      </c>
      <c r="DA32" s="47">
        <v>0.86399999999999999</v>
      </c>
      <c r="DB32" s="47">
        <v>1.2169999999999999</v>
      </c>
      <c r="DC32" s="43">
        <f t="shared" si="17"/>
        <v>0.97324999999999995</v>
      </c>
      <c r="DE32" s="45">
        <v>72.28822302399999</v>
      </c>
      <c r="DF32" s="46">
        <v>1</v>
      </c>
      <c r="DG32" s="47">
        <v>1.1379999999999999</v>
      </c>
      <c r="DH32" s="47">
        <v>0.115</v>
      </c>
      <c r="DI32" s="47">
        <v>2.4E-2</v>
      </c>
      <c r="DJ32" s="43">
        <f t="shared" si="18"/>
        <v>0.56925000000000003</v>
      </c>
      <c r="DK32" s="48">
        <v>1.8460000000000001</v>
      </c>
      <c r="DL32" s="47">
        <v>1.226</v>
      </c>
      <c r="DM32" s="47">
        <v>-9.2999999999999999E-2</v>
      </c>
      <c r="DN32" s="47">
        <v>0.65300000000000002</v>
      </c>
      <c r="DO32" s="43">
        <f t="shared" si="19"/>
        <v>0.90800000000000003</v>
      </c>
    </row>
    <row r="33" spans="1:119" x14ac:dyDescent="0.25">
      <c r="A33" s="81">
        <v>73.947991895999991</v>
      </c>
      <c r="B33" s="71">
        <v>0.92700000000000005</v>
      </c>
      <c r="C33" s="72">
        <v>0.97599999999999998</v>
      </c>
      <c r="D33" s="72">
        <v>1.0589999999999999</v>
      </c>
      <c r="E33" s="72">
        <v>0.98699999999999999</v>
      </c>
      <c r="F33" s="73">
        <f t="shared" si="0"/>
        <v>0.98724999999999996</v>
      </c>
      <c r="G33" s="93">
        <v>1.0609999999999999</v>
      </c>
      <c r="H33" s="72">
        <v>1.135</v>
      </c>
      <c r="I33" s="72">
        <v>1.3140000000000001</v>
      </c>
      <c r="J33" s="72">
        <v>1.29</v>
      </c>
      <c r="K33" s="73">
        <f t="shared" si="1"/>
        <v>1.2</v>
      </c>
      <c r="M33" s="81">
        <v>74.106534052800001</v>
      </c>
      <c r="N33" s="71">
        <v>0.875</v>
      </c>
      <c r="O33" s="72">
        <v>0.85099999999999998</v>
      </c>
      <c r="P33" s="72">
        <v>0.91700000000000004</v>
      </c>
      <c r="Q33" s="72">
        <v>0.93500000000000005</v>
      </c>
      <c r="R33" s="73">
        <f t="shared" si="2"/>
        <v>0.89449999999999996</v>
      </c>
      <c r="S33" s="93">
        <v>0.89800000000000002</v>
      </c>
      <c r="T33" s="72">
        <v>0.89600000000000002</v>
      </c>
      <c r="U33" s="72">
        <v>1.23</v>
      </c>
      <c r="V33" s="72">
        <v>1.1519999999999999</v>
      </c>
      <c r="W33" s="73">
        <f t="shared" si="3"/>
        <v>1.044</v>
      </c>
      <c r="Y33" s="100">
        <v>74.226784248000016</v>
      </c>
      <c r="Z33" s="93">
        <v>1.0980000000000001</v>
      </c>
      <c r="AA33" s="72">
        <v>1.121</v>
      </c>
      <c r="AB33" s="72">
        <v>1.077</v>
      </c>
      <c r="AC33" s="72">
        <v>1.0660000000000001</v>
      </c>
      <c r="AD33" s="73">
        <f t="shared" si="4"/>
        <v>1.0905</v>
      </c>
      <c r="AE33" s="93">
        <v>1.45</v>
      </c>
      <c r="AF33" s="72">
        <v>1.48</v>
      </c>
      <c r="AG33" s="72">
        <v>1.0369999999999999</v>
      </c>
      <c r="AH33" s="72">
        <v>1.08</v>
      </c>
      <c r="AI33" s="73">
        <f t="shared" si="5"/>
        <v>1.2617499999999999</v>
      </c>
      <c r="AK33" s="100">
        <v>74.450825812800005</v>
      </c>
      <c r="AL33" s="93">
        <v>0.495</v>
      </c>
      <c r="AM33" s="72">
        <v>0.625</v>
      </c>
      <c r="AN33" s="72">
        <v>1.0839999999999999</v>
      </c>
      <c r="AO33" s="72">
        <v>0.95</v>
      </c>
      <c r="AP33" s="73">
        <f t="shared" si="6"/>
        <v>0.78849999999999998</v>
      </c>
      <c r="AQ33" s="93">
        <v>0.48899999999999999</v>
      </c>
      <c r="AR33" s="72">
        <v>0.77400000000000002</v>
      </c>
      <c r="AS33" s="72">
        <v>1.571</v>
      </c>
      <c r="AT33" s="72">
        <v>1.3260000000000001</v>
      </c>
      <c r="AU33" s="73">
        <f t="shared" si="7"/>
        <v>1.04</v>
      </c>
      <c r="AW33" s="100">
        <v>74.143650384000011</v>
      </c>
      <c r="AX33" s="93">
        <v>1.109</v>
      </c>
      <c r="AY33" s="72">
        <v>1.0189999999999999</v>
      </c>
      <c r="AZ33" s="72">
        <v>0.68500000000000005</v>
      </c>
      <c r="BA33" s="72">
        <v>0.74099999999999999</v>
      </c>
      <c r="BB33" s="73">
        <f t="shared" si="8"/>
        <v>0.88850000000000007</v>
      </c>
      <c r="BC33" s="93">
        <v>1.43</v>
      </c>
      <c r="BD33" s="72">
        <v>1.214</v>
      </c>
      <c r="BE33" s="72">
        <v>0.81799999999999995</v>
      </c>
      <c r="BF33" s="72">
        <v>1.05</v>
      </c>
      <c r="BG33" s="73">
        <f t="shared" si="9"/>
        <v>1.1280000000000001</v>
      </c>
      <c r="BI33" s="100">
        <v>74.229692655999983</v>
      </c>
      <c r="BJ33" s="93">
        <v>0.85699999999999998</v>
      </c>
      <c r="BK33" s="72">
        <v>-0.32200000000000001</v>
      </c>
      <c r="BL33" s="72">
        <v>0.74099999999999999</v>
      </c>
      <c r="BM33" s="72">
        <v>1.9970000000000001</v>
      </c>
      <c r="BN33" s="73">
        <f t="shared" si="10"/>
        <v>0.81824999999999992</v>
      </c>
      <c r="BO33" s="93">
        <v>-1.054</v>
      </c>
      <c r="BP33" s="72">
        <v>-1.236</v>
      </c>
      <c r="BQ33" s="72">
        <v>3.2669999999999999</v>
      </c>
      <c r="BR33" s="72">
        <v>3.1309999999999998</v>
      </c>
      <c r="BS33" s="88">
        <f t="shared" si="11"/>
        <v>1.0269999999999999</v>
      </c>
      <c r="BU33" s="100">
        <v>74.028156015999983</v>
      </c>
      <c r="BV33" s="93">
        <v>0.82399999999999995</v>
      </c>
      <c r="BW33" s="72">
        <v>0.43</v>
      </c>
      <c r="BX33" s="72">
        <v>0.71499999999999997</v>
      </c>
      <c r="BY33" s="72">
        <v>1.1040000000000001</v>
      </c>
      <c r="BZ33" s="73">
        <f t="shared" si="12"/>
        <v>0.76824999999999999</v>
      </c>
      <c r="CA33" s="93">
        <v>0.32200000000000001</v>
      </c>
      <c r="CB33" s="72">
        <v>0.24199999999999999</v>
      </c>
      <c r="CC33" s="72">
        <v>1.59</v>
      </c>
      <c r="CD33" s="72">
        <v>1.5009999999999999</v>
      </c>
      <c r="CE33" s="73">
        <f t="shared" si="13"/>
        <v>0.91374999999999995</v>
      </c>
      <c r="CG33" s="45">
        <v>74.058386511999984</v>
      </c>
      <c r="CH33" s="46">
        <v>0.45800000000000002</v>
      </c>
      <c r="CI33" s="47">
        <v>0.28399999999999997</v>
      </c>
      <c r="CJ33" s="47">
        <v>0.82699999999999996</v>
      </c>
      <c r="CK33" s="47">
        <v>0.97599999999999998</v>
      </c>
      <c r="CL33" s="43">
        <f t="shared" si="14"/>
        <v>0.63624999999999998</v>
      </c>
      <c r="CM33" s="46">
        <v>0.28000000000000003</v>
      </c>
      <c r="CN33" s="47">
        <v>0.67500000000000004</v>
      </c>
      <c r="CO33" s="47">
        <v>1.5549999999999999</v>
      </c>
      <c r="CP33" s="47">
        <v>1.1439999999999999</v>
      </c>
      <c r="CQ33" s="43">
        <f t="shared" si="15"/>
        <v>0.91349999999999998</v>
      </c>
      <c r="CR33" s="39"/>
      <c r="CS33" s="45">
        <v>74.22129529599998</v>
      </c>
      <c r="CT33" s="46">
        <v>0.79400000000000004</v>
      </c>
      <c r="CU33" s="47">
        <v>0.53600000000000003</v>
      </c>
      <c r="CV33" s="47">
        <v>0.315</v>
      </c>
      <c r="CW33" s="47">
        <v>0.73099999999999998</v>
      </c>
      <c r="CX33" s="43">
        <f t="shared" si="16"/>
        <v>0.59399999999999997</v>
      </c>
      <c r="CY33" s="48">
        <v>1.18</v>
      </c>
      <c r="CZ33" s="47">
        <v>0.89800000000000002</v>
      </c>
      <c r="DA33" s="47">
        <v>0.86399999999999999</v>
      </c>
      <c r="DB33" s="47">
        <v>1.1639999999999999</v>
      </c>
      <c r="DC33" s="43">
        <f t="shared" si="17"/>
        <v>1.0265</v>
      </c>
      <c r="DE33" s="45">
        <v>74.165872719999982</v>
      </c>
      <c r="DF33" s="46">
        <v>1.0109999999999999</v>
      </c>
      <c r="DG33" s="47">
        <v>1.224</v>
      </c>
      <c r="DH33" s="47">
        <v>0.17699999999999999</v>
      </c>
      <c r="DI33" s="47">
        <v>-3.0000000000000001E-3</v>
      </c>
      <c r="DJ33" s="43">
        <f t="shared" si="18"/>
        <v>0.60224999999999995</v>
      </c>
      <c r="DK33" s="48">
        <v>1.9159999999999999</v>
      </c>
      <c r="DL33" s="47">
        <v>1.33</v>
      </c>
      <c r="DM33" s="47">
        <v>-7.2999999999999995E-2</v>
      </c>
      <c r="DN33" s="47">
        <v>0.65300000000000002</v>
      </c>
      <c r="DO33" s="43">
        <f t="shared" si="19"/>
        <v>0.95650000000000002</v>
      </c>
    </row>
    <row r="34" spans="1:119" x14ac:dyDescent="0.25">
      <c r="A34" s="81">
        <v>75.698841455999997</v>
      </c>
      <c r="B34" s="71">
        <v>0.96699999999999997</v>
      </c>
      <c r="C34" s="72">
        <v>1.0039999999999998</v>
      </c>
      <c r="D34" s="72">
        <v>1.08</v>
      </c>
      <c r="E34" s="72">
        <v>1.0239999999999998</v>
      </c>
      <c r="F34" s="73">
        <f t="shared" si="0"/>
        <v>1.0187499999999998</v>
      </c>
      <c r="G34" s="93">
        <v>1.0880000000000001</v>
      </c>
      <c r="H34" s="72">
        <v>1.175</v>
      </c>
      <c r="I34" s="72">
        <v>1.3340000000000001</v>
      </c>
      <c r="J34" s="72">
        <v>1.331</v>
      </c>
      <c r="K34" s="73">
        <f t="shared" si="1"/>
        <v>1.232</v>
      </c>
      <c r="M34" s="81">
        <v>75.833031268799999</v>
      </c>
      <c r="N34" s="71">
        <v>0.90100000000000002</v>
      </c>
      <c r="O34" s="72">
        <v>0.878</v>
      </c>
      <c r="P34" s="72">
        <v>0.95799999999999996</v>
      </c>
      <c r="Q34" s="72">
        <v>0.96599999999999997</v>
      </c>
      <c r="R34" s="73">
        <f t="shared" si="2"/>
        <v>0.92575000000000007</v>
      </c>
      <c r="S34" s="93">
        <v>0.93800000000000006</v>
      </c>
      <c r="T34" s="72">
        <v>0.94199999999999995</v>
      </c>
      <c r="U34" s="72">
        <v>1.266</v>
      </c>
      <c r="V34" s="72">
        <v>1.1850000000000001</v>
      </c>
      <c r="W34" s="73">
        <f t="shared" si="3"/>
        <v>1.0827499999999999</v>
      </c>
      <c r="Y34" s="100">
        <v>75.94488410400001</v>
      </c>
      <c r="Z34" s="93">
        <v>1.123</v>
      </c>
      <c r="AA34" s="72">
        <v>1.1509999999999998</v>
      </c>
      <c r="AB34" s="72">
        <v>1.105</v>
      </c>
      <c r="AC34" s="72">
        <v>1.0860000000000001</v>
      </c>
      <c r="AD34" s="73">
        <f t="shared" si="4"/>
        <v>1.11625</v>
      </c>
      <c r="AE34" s="93">
        <v>1.49</v>
      </c>
      <c r="AF34" s="72">
        <v>1.5169999999999999</v>
      </c>
      <c r="AG34" s="72">
        <v>1.06</v>
      </c>
      <c r="AH34" s="72">
        <v>1.109</v>
      </c>
      <c r="AI34" s="73">
        <f t="shared" si="5"/>
        <v>1.294</v>
      </c>
      <c r="AK34" s="100">
        <v>76.147092532800002</v>
      </c>
      <c r="AL34" s="93">
        <v>0.60499999999999998</v>
      </c>
      <c r="AM34" s="72">
        <v>0.67800000000000005</v>
      </c>
      <c r="AN34" s="72">
        <v>1.0679999999999998</v>
      </c>
      <c r="AO34" s="72">
        <v>0.97599999999999998</v>
      </c>
      <c r="AP34" s="73">
        <f t="shared" si="6"/>
        <v>0.83174999999999999</v>
      </c>
      <c r="AQ34" s="93">
        <v>0.57399999999999995</v>
      </c>
      <c r="AR34" s="72">
        <v>0.80300000000000005</v>
      </c>
      <c r="AS34" s="72">
        <v>1.6060000000000001</v>
      </c>
      <c r="AT34" s="72">
        <v>1.407</v>
      </c>
      <c r="AU34" s="73">
        <f t="shared" si="7"/>
        <v>1.0975000000000001</v>
      </c>
      <c r="AW34" s="100">
        <v>75.859231032000011</v>
      </c>
      <c r="AX34" s="93">
        <v>1.17</v>
      </c>
      <c r="AY34" s="72">
        <v>1.0680000000000001</v>
      </c>
      <c r="AZ34" s="72">
        <v>0.74399999999999999</v>
      </c>
      <c r="BA34" s="72">
        <v>0.79200000000000004</v>
      </c>
      <c r="BB34" s="73">
        <f t="shared" si="8"/>
        <v>0.94350000000000001</v>
      </c>
      <c r="BC34" s="93">
        <v>1.5309999999999999</v>
      </c>
      <c r="BD34" s="72">
        <v>1.2989999999999999</v>
      </c>
      <c r="BE34" s="72">
        <v>0.871</v>
      </c>
      <c r="BF34" s="72">
        <v>1.1080000000000001</v>
      </c>
      <c r="BG34" s="73">
        <f t="shared" si="9"/>
        <v>1.20225</v>
      </c>
      <c r="BI34" s="100">
        <v>76.107342351999975</v>
      </c>
      <c r="BJ34" s="93">
        <v>0.875</v>
      </c>
      <c r="BK34" s="72">
        <v>-0.31900000000000001</v>
      </c>
      <c r="BL34" s="72">
        <v>0.76900000000000002</v>
      </c>
      <c r="BM34" s="72">
        <v>2.0449999999999999</v>
      </c>
      <c r="BN34" s="73">
        <f t="shared" si="10"/>
        <v>0.84250000000000003</v>
      </c>
      <c r="BO34" s="93">
        <v>-1.0609999999999999</v>
      </c>
      <c r="BP34" s="72">
        <v>-1.242</v>
      </c>
      <c r="BQ34" s="72">
        <v>3.3380000000000001</v>
      </c>
      <c r="BR34" s="72">
        <v>3.1840000000000002</v>
      </c>
      <c r="BS34" s="88">
        <f t="shared" si="11"/>
        <v>1.0547500000000001</v>
      </c>
      <c r="BU34" s="100">
        <v>75.818473167999983</v>
      </c>
      <c r="BV34" s="93">
        <v>0.83299999999999996</v>
      </c>
      <c r="BW34" s="72">
        <v>0.443</v>
      </c>
      <c r="BX34" s="72">
        <v>0.73099999999999998</v>
      </c>
      <c r="BY34" s="72">
        <v>1.1200000000000001</v>
      </c>
      <c r="BZ34" s="73">
        <f t="shared" si="12"/>
        <v>0.78175000000000006</v>
      </c>
      <c r="CA34" s="93">
        <v>0.32100000000000001</v>
      </c>
      <c r="CB34" s="72">
        <v>0.24199999999999999</v>
      </c>
      <c r="CC34" s="72">
        <v>1.607</v>
      </c>
      <c r="CD34" s="72">
        <v>1.524</v>
      </c>
      <c r="CE34" s="73">
        <f t="shared" si="13"/>
        <v>0.92349999999999999</v>
      </c>
      <c r="CG34" s="45">
        <v>75.93603620799999</v>
      </c>
      <c r="CH34" s="46">
        <v>0.46800000000000003</v>
      </c>
      <c r="CI34" s="47">
        <v>0.28799999999999998</v>
      </c>
      <c r="CJ34" s="47">
        <v>0.84899999999999998</v>
      </c>
      <c r="CK34" s="47">
        <v>1.0199999999999998</v>
      </c>
      <c r="CL34" s="43">
        <f t="shared" si="14"/>
        <v>0.65625</v>
      </c>
      <c r="CM34" s="46">
        <v>0.28300000000000003</v>
      </c>
      <c r="CN34" s="47">
        <v>0.69599999999999995</v>
      </c>
      <c r="CO34" s="47">
        <v>1.5919999999999999</v>
      </c>
      <c r="CP34" s="47">
        <v>1.1779999999999999</v>
      </c>
      <c r="CQ34" s="43">
        <f t="shared" si="15"/>
        <v>0.93724999999999992</v>
      </c>
      <c r="CR34" s="39"/>
      <c r="CS34" s="45">
        <v>76.01161244799998</v>
      </c>
      <c r="CT34" s="46">
        <v>0.81899999999999995</v>
      </c>
      <c r="CU34" s="47">
        <v>0.57799999999999996</v>
      </c>
      <c r="CV34" s="47">
        <v>0.36299999999999999</v>
      </c>
      <c r="CW34" s="47">
        <v>0.73</v>
      </c>
      <c r="CX34" s="43">
        <f t="shared" si="16"/>
        <v>0.62249999999999994</v>
      </c>
      <c r="CY34" s="48">
        <v>1.1990000000000001</v>
      </c>
      <c r="CZ34" s="47">
        <v>0.93799999999999994</v>
      </c>
      <c r="DA34" s="47">
        <v>0.86399999999999999</v>
      </c>
      <c r="DB34" s="47">
        <v>1.1639999999999999</v>
      </c>
      <c r="DC34" s="43">
        <f t="shared" si="17"/>
        <v>1.04125</v>
      </c>
      <c r="DE34" s="45">
        <v>75.996497199999979</v>
      </c>
      <c r="DF34" s="46">
        <v>0.995</v>
      </c>
      <c r="DG34" s="47">
        <v>1.2619999999999998</v>
      </c>
      <c r="DH34" s="47">
        <v>0.28999999999999998</v>
      </c>
      <c r="DI34" s="47">
        <v>3.5999999999999997E-2</v>
      </c>
      <c r="DJ34" s="43">
        <f t="shared" si="18"/>
        <v>0.64574999999999994</v>
      </c>
      <c r="DK34" s="48">
        <v>1.958</v>
      </c>
      <c r="DL34" s="47">
        <v>1.4430000000000001</v>
      </c>
      <c r="DM34" s="47">
        <v>4.8000000000000001E-2</v>
      </c>
      <c r="DN34" s="47">
        <v>0.65300000000000002</v>
      </c>
      <c r="DO34" s="43">
        <f t="shared" si="19"/>
        <v>1.0255000000000001</v>
      </c>
    </row>
    <row r="35" spans="1:119" x14ac:dyDescent="0.25">
      <c r="A35" s="81">
        <v>77.42030025599999</v>
      </c>
      <c r="B35" s="71">
        <v>0.996</v>
      </c>
      <c r="C35" s="72">
        <v>1.0269999999999999</v>
      </c>
      <c r="D35" s="72">
        <v>1.119</v>
      </c>
      <c r="E35" s="72">
        <v>1.0539999999999998</v>
      </c>
      <c r="F35" s="73">
        <f t="shared" si="0"/>
        <v>1.0489999999999999</v>
      </c>
      <c r="G35" s="93">
        <v>1.125</v>
      </c>
      <c r="H35" s="72">
        <v>1.212</v>
      </c>
      <c r="I35" s="72">
        <v>1.3919999999999999</v>
      </c>
      <c r="J35" s="72">
        <v>1.377</v>
      </c>
      <c r="K35" s="73">
        <f t="shared" si="1"/>
        <v>1.2765</v>
      </c>
      <c r="M35" s="81">
        <v>77.569605316799993</v>
      </c>
      <c r="N35" s="71">
        <v>0.94200000000000006</v>
      </c>
      <c r="O35" s="72">
        <v>0.93100000000000005</v>
      </c>
      <c r="P35" s="72">
        <v>0.99399999999999999</v>
      </c>
      <c r="Q35" s="72">
        <v>0.99299999999999999</v>
      </c>
      <c r="R35" s="73">
        <f t="shared" si="2"/>
        <v>0.96499999999999997</v>
      </c>
      <c r="S35" s="93">
        <v>0.99099999999999999</v>
      </c>
      <c r="T35" s="72">
        <v>0.98099999999999998</v>
      </c>
      <c r="U35" s="72">
        <v>1.3120000000000001</v>
      </c>
      <c r="V35" s="72">
        <v>1.2230000000000001</v>
      </c>
      <c r="W35" s="73">
        <f t="shared" si="3"/>
        <v>1.1267499999999999</v>
      </c>
      <c r="Y35" s="100">
        <v>77.715047592000005</v>
      </c>
      <c r="Z35" s="93">
        <v>1.1639999999999999</v>
      </c>
      <c r="AA35" s="72">
        <v>1.2029999999999998</v>
      </c>
      <c r="AB35" s="72">
        <v>1.1429999999999998</v>
      </c>
      <c r="AC35" s="72">
        <v>1.115</v>
      </c>
      <c r="AD35" s="73">
        <f t="shared" si="4"/>
        <v>1.15625</v>
      </c>
      <c r="AE35" s="93">
        <v>1.5249999999999999</v>
      </c>
      <c r="AF35" s="72">
        <v>1.5609999999999999</v>
      </c>
      <c r="AG35" s="72">
        <v>1.087</v>
      </c>
      <c r="AH35" s="72">
        <v>1.157</v>
      </c>
      <c r="AI35" s="73">
        <f t="shared" si="5"/>
        <v>1.3325</v>
      </c>
      <c r="AK35" s="100">
        <v>77.885346052800003</v>
      </c>
      <c r="AL35" s="93">
        <v>0.63900000000000001</v>
      </c>
      <c r="AM35" s="72">
        <v>0.72</v>
      </c>
      <c r="AN35" s="72">
        <v>1.089</v>
      </c>
      <c r="AO35" s="72">
        <v>0.998</v>
      </c>
      <c r="AP35" s="73">
        <f t="shared" si="6"/>
        <v>0.86149999999999993</v>
      </c>
      <c r="AQ35" s="93">
        <v>0.59899999999999998</v>
      </c>
      <c r="AR35" s="72">
        <v>0.83499999999999996</v>
      </c>
      <c r="AS35" s="72">
        <v>1.6240000000000001</v>
      </c>
      <c r="AT35" s="72">
        <v>1.4370000000000001</v>
      </c>
      <c r="AU35" s="73">
        <f t="shared" si="7"/>
        <v>1.12375</v>
      </c>
      <c r="AW35" s="100">
        <v>77.597484552000012</v>
      </c>
      <c r="AX35" s="93">
        <v>1.1859999999999999</v>
      </c>
      <c r="AY35" s="72">
        <v>1.097</v>
      </c>
      <c r="AZ35" s="72">
        <v>0.75700000000000001</v>
      </c>
      <c r="BA35" s="72">
        <v>0.82099999999999995</v>
      </c>
      <c r="BB35" s="73">
        <f t="shared" si="8"/>
        <v>0.96524999999999994</v>
      </c>
      <c r="BC35" s="93">
        <v>1.546</v>
      </c>
      <c r="BD35" s="72">
        <v>1.329</v>
      </c>
      <c r="BE35" s="72">
        <v>0.88600000000000001</v>
      </c>
      <c r="BF35" s="72">
        <v>1.143</v>
      </c>
      <c r="BG35" s="73">
        <f t="shared" si="9"/>
        <v>1.226</v>
      </c>
      <c r="BI35" s="100">
        <v>77.79353223999999</v>
      </c>
      <c r="BJ35" s="93">
        <v>0.89400000000000002</v>
      </c>
      <c r="BK35" s="72">
        <v>-0.31900000000000001</v>
      </c>
      <c r="BL35" s="72">
        <v>0.78300000000000003</v>
      </c>
      <c r="BM35" s="72">
        <v>2.0779999999999998</v>
      </c>
      <c r="BN35" s="73">
        <f t="shared" si="10"/>
        <v>0.85899999999999999</v>
      </c>
      <c r="BO35" s="93">
        <v>-1.0780000000000001</v>
      </c>
      <c r="BP35" s="72">
        <v>-1.2509999999999999</v>
      </c>
      <c r="BQ35" s="72">
        <v>3.387</v>
      </c>
      <c r="BR35" s="72">
        <v>3.2320000000000002</v>
      </c>
      <c r="BS35" s="88">
        <f t="shared" si="11"/>
        <v>1.0725000000000002</v>
      </c>
      <c r="BU35" s="100">
        <v>77.607110847999976</v>
      </c>
      <c r="BV35" s="93">
        <v>0.84699999999999998</v>
      </c>
      <c r="BW35" s="72">
        <v>0.46100000000000002</v>
      </c>
      <c r="BX35" s="72">
        <v>0.74199999999999999</v>
      </c>
      <c r="BY35" s="72">
        <v>1.133</v>
      </c>
      <c r="BZ35" s="73">
        <f t="shared" si="12"/>
        <v>0.79574999999999996</v>
      </c>
      <c r="CA35" s="93">
        <v>0.32200000000000001</v>
      </c>
      <c r="CB35" s="72">
        <v>0.247</v>
      </c>
      <c r="CC35" s="72">
        <v>1.6279999999999999</v>
      </c>
      <c r="CD35" s="72">
        <v>1.5680000000000001</v>
      </c>
      <c r="CE35" s="73">
        <f t="shared" si="13"/>
        <v>0.94125000000000003</v>
      </c>
      <c r="CG35" s="45">
        <v>77.652456591999993</v>
      </c>
      <c r="CH35" s="46">
        <v>0.53400000000000003</v>
      </c>
      <c r="CI35" s="47">
        <v>0.38900000000000001</v>
      </c>
      <c r="CJ35" s="47">
        <v>0.89900000000000002</v>
      </c>
      <c r="CK35" s="47">
        <v>1.0419999999999998</v>
      </c>
      <c r="CL35" s="43">
        <f t="shared" si="14"/>
        <v>0.71599999999999997</v>
      </c>
      <c r="CM35" s="46">
        <v>0.372</v>
      </c>
      <c r="CN35" s="47">
        <v>0.81300000000000006</v>
      </c>
      <c r="CO35" s="47">
        <v>1.6419999999999999</v>
      </c>
      <c r="CP35" s="47">
        <v>1.226</v>
      </c>
      <c r="CQ35" s="43">
        <f t="shared" si="15"/>
        <v>1.01325</v>
      </c>
      <c r="CR35" s="39"/>
      <c r="CS35" s="45">
        <v>77.796891183999989</v>
      </c>
      <c r="CT35" s="46">
        <v>0.85</v>
      </c>
      <c r="CU35" s="47">
        <v>0.627</v>
      </c>
      <c r="CV35" s="47">
        <v>0.39300000000000002</v>
      </c>
      <c r="CW35" s="47">
        <v>0.73099999999999998</v>
      </c>
      <c r="CX35" s="43">
        <f t="shared" si="16"/>
        <v>0.65024999999999999</v>
      </c>
      <c r="CY35" s="48">
        <v>1.244</v>
      </c>
      <c r="CZ35" s="47">
        <v>0.99199999999999999</v>
      </c>
      <c r="DA35" s="47">
        <v>0.88200000000000001</v>
      </c>
      <c r="DB35" s="47">
        <v>1.1659999999999999</v>
      </c>
      <c r="DC35" s="43">
        <f t="shared" si="17"/>
        <v>1.071</v>
      </c>
      <c r="DE35" s="45">
        <v>77.820403791999979</v>
      </c>
      <c r="DF35" s="46">
        <v>1.0019999999999998</v>
      </c>
      <c r="DG35" s="47">
        <v>1.3279999999999998</v>
      </c>
      <c r="DH35" s="47">
        <v>0.33700000000000002</v>
      </c>
      <c r="DI35" s="47">
        <v>3.6999999999999998E-2</v>
      </c>
      <c r="DJ35" s="43">
        <f t="shared" si="18"/>
        <v>0.67599999999999993</v>
      </c>
      <c r="DK35" s="48">
        <v>1.97</v>
      </c>
      <c r="DL35" s="47">
        <v>1.5089999999999999</v>
      </c>
      <c r="DM35" s="47">
        <v>7.8E-2</v>
      </c>
      <c r="DN35" s="47">
        <v>0.65300000000000002</v>
      </c>
      <c r="DO35" s="43">
        <f t="shared" si="19"/>
        <v>1.0525</v>
      </c>
    </row>
    <row r="36" spans="1:119" x14ac:dyDescent="0.25">
      <c r="A36" s="81">
        <v>79.308866519999995</v>
      </c>
      <c r="B36" s="71">
        <v>1.0289999999999999</v>
      </c>
      <c r="C36" s="72">
        <v>1.0509999999999999</v>
      </c>
      <c r="D36" s="72">
        <v>1.1479999999999999</v>
      </c>
      <c r="E36" s="72">
        <v>1.0799999999999998</v>
      </c>
      <c r="F36" s="73">
        <f t="shared" si="0"/>
        <v>1.077</v>
      </c>
      <c r="G36" s="93">
        <v>1.1579999999999999</v>
      </c>
      <c r="H36" s="72">
        <v>1.232</v>
      </c>
      <c r="I36" s="72">
        <v>1.429</v>
      </c>
      <c r="J36" s="72">
        <v>1.411</v>
      </c>
      <c r="K36" s="73">
        <f t="shared" si="1"/>
        <v>1.3075000000000001</v>
      </c>
      <c r="M36" s="81">
        <v>79.413665572799999</v>
      </c>
      <c r="N36" s="71">
        <v>0.98799999999999999</v>
      </c>
      <c r="O36" s="72">
        <v>0.97</v>
      </c>
      <c r="P36" s="72">
        <v>1.03</v>
      </c>
      <c r="Q36" s="72">
        <v>1.0279999999999998</v>
      </c>
      <c r="R36" s="73">
        <f t="shared" si="2"/>
        <v>1.004</v>
      </c>
      <c r="S36" s="93">
        <v>1.0249999999999999</v>
      </c>
      <c r="T36" s="72">
        <v>1.02</v>
      </c>
      <c r="U36" s="72">
        <v>1.349</v>
      </c>
      <c r="V36" s="72">
        <v>1.258</v>
      </c>
      <c r="W36" s="73">
        <f t="shared" si="3"/>
        <v>1.163</v>
      </c>
      <c r="Y36" s="100">
        <v>79.503685271999998</v>
      </c>
      <c r="Z36" s="93">
        <v>1.214</v>
      </c>
      <c r="AA36" s="72">
        <v>1.2449999999999999</v>
      </c>
      <c r="AB36" s="72">
        <v>1.1929999999999998</v>
      </c>
      <c r="AC36" s="72">
        <v>1.1599999999999999</v>
      </c>
      <c r="AD36" s="73">
        <f t="shared" si="4"/>
        <v>1.2029999999999998</v>
      </c>
      <c r="AE36" s="93">
        <v>1.5840000000000001</v>
      </c>
      <c r="AF36" s="72">
        <v>1.633</v>
      </c>
      <c r="AG36" s="72">
        <v>1.137</v>
      </c>
      <c r="AH36" s="72">
        <v>1.1759999999999999</v>
      </c>
      <c r="AI36" s="73">
        <f t="shared" si="5"/>
        <v>1.3825000000000001</v>
      </c>
      <c r="AK36" s="100">
        <v>79.729406308800009</v>
      </c>
      <c r="AL36" s="93">
        <v>0.73499999999999999</v>
      </c>
      <c r="AM36" s="72">
        <v>0.72899999999999998</v>
      </c>
      <c r="AN36" s="72">
        <v>1.1549999999999998</v>
      </c>
      <c r="AO36" s="72">
        <v>1.147</v>
      </c>
      <c r="AP36" s="73">
        <f t="shared" si="6"/>
        <v>0.9415</v>
      </c>
      <c r="AQ36" s="93">
        <v>0.61799999999999999</v>
      </c>
      <c r="AR36" s="72">
        <v>0.83899999999999997</v>
      </c>
      <c r="AS36" s="72">
        <v>1.8</v>
      </c>
      <c r="AT36" s="72">
        <v>1.607</v>
      </c>
      <c r="AU36" s="73">
        <f t="shared" si="7"/>
        <v>1.216</v>
      </c>
      <c r="AW36" s="100">
        <v>79.441544808000017</v>
      </c>
      <c r="AX36" s="93">
        <v>1.202</v>
      </c>
      <c r="AY36" s="72">
        <v>1.121</v>
      </c>
      <c r="AZ36" s="72">
        <v>0.77600000000000002</v>
      </c>
      <c r="BA36" s="72">
        <v>0.85</v>
      </c>
      <c r="BB36" s="73">
        <f t="shared" si="8"/>
        <v>0.98725000000000007</v>
      </c>
      <c r="BC36" s="93">
        <v>1.5860000000000001</v>
      </c>
      <c r="BD36" s="72">
        <v>1.37</v>
      </c>
      <c r="BE36" s="72">
        <v>0.91100000000000003</v>
      </c>
      <c r="BF36" s="72">
        <v>1.165</v>
      </c>
      <c r="BG36" s="73">
        <f t="shared" si="9"/>
        <v>1.258</v>
      </c>
      <c r="BI36" s="100">
        <v>79.476363183999993</v>
      </c>
      <c r="BJ36" s="93">
        <v>0.92400000000000004</v>
      </c>
      <c r="BK36" s="72">
        <v>-0.318</v>
      </c>
      <c r="BL36" s="72">
        <v>0.8</v>
      </c>
      <c r="BM36" s="72">
        <v>2.1269999999999998</v>
      </c>
      <c r="BN36" s="73">
        <f t="shared" si="10"/>
        <v>0.88324999999999998</v>
      </c>
      <c r="BO36" s="93">
        <v>-1.0860000000000001</v>
      </c>
      <c r="BP36" s="72">
        <v>-1.258</v>
      </c>
      <c r="BQ36" s="72">
        <v>3.4649999999999999</v>
      </c>
      <c r="BR36" s="72">
        <v>3.2970000000000002</v>
      </c>
      <c r="BS36" s="88">
        <f t="shared" si="11"/>
        <v>1.1044999999999998</v>
      </c>
      <c r="BU36" s="100">
        <v>79.484760543999997</v>
      </c>
      <c r="BV36" s="93">
        <v>1.105</v>
      </c>
      <c r="BW36" s="72">
        <v>0.63300000000000001</v>
      </c>
      <c r="BX36" s="72">
        <v>0.94299999999999995</v>
      </c>
      <c r="BY36" s="72">
        <v>1.4319999999999999</v>
      </c>
      <c r="BZ36" s="73">
        <f t="shared" si="12"/>
        <v>1.0282499999999999</v>
      </c>
      <c r="CA36" s="93">
        <v>0.52100000000000002</v>
      </c>
      <c r="CB36" s="72">
        <v>0.42</v>
      </c>
      <c r="CC36" s="72">
        <v>1.9890000000000001</v>
      </c>
      <c r="CD36" s="72">
        <v>1.913</v>
      </c>
      <c r="CE36" s="73">
        <f t="shared" si="13"/>
        <v>1.21075</v>
      </c>
      <c r="CG36" s="45">
        <v>79.389030640000001</v>
      </c>
      <c r="CH36" s="46">
        <v>0.67700000000000005</v>
      </c>
      <c r="CI36" s="47">
        <v>0.372</v>
      </c>
      <c r="CJ36" s="47">
        <v>0.97699999999999998</v>
      </c>
      <c r="CK36" s="47">
        <v>1.2709999999999999</v>
      </c>
      <c r="CL36" s="43">
        <f t="shared" si="14"/>
        <v>0.82424999999999993</v>
      </c>
      <c r="CM36" s="46">
        <v>0.45500000000000002</v>
      </c>
      <c r="CN36" s="47">
        <v>0.81</v>
      </c>
      <c r="CO36" s="47">
        <v>1.7989999999999999</v>
      </c>
      <c r="CP36" s="47">
        <v>1.4590000000000001</v>
      </c>
      <c r="CQ36" s="43">
        <f t="shared" si="15"/>
        <v>1.1307499999999999</v>
      </c>
      <c r="CR36" s="39"/>
      <c r="CS36" s="45">
        <v>79.513311567999992</v>
      </c>
      <c r="CT36" s="46">
        <v>0.86299999999999999</v>
      </c>
      <c r="CU36" s="47">
        <v>0.67100000000000004</v>
      </c>
      <c r="CV36" s="47">
        <v>0.437</v>
      </c>
      <c r="CW36" s="47">
        <v>0.751</v>
      </c>
      <c r="CX36" s="43">
        <f t="shared" si="16"/>
        <v>0.68049999999999999</v>
      </c>
      <c r="CY36" s="48">
        <v>1.286</v>
      </c>
      <c r="CZ36" s="47">
        <v>1.0720000000000001</v>
      </c>
      <c r="DA36" s="47">
        <v>0.94699999999999995</v>
      </c>
      <c r="DB36" s="47">
        <v>1.18</v>
      </c>
      <c r="DC36" s="43">
        <f t="shared" si="17"/>
        <v>1.1212500000000001</v>
      </c>
      <c r="DE36" s="45">
        <v>79.546901007999992</v>
      </c>
      <c r="DF36" s="46">
        <v>1.0169999999999999</v>
      </c>
      <c r="DG36" s="47">
        <v>1.3599999999999999</v>
      </c>
      <c r="DH36" s="47">
        <v>0.35599999999999998</v>
      </c>
      <c r="DI36" s="47">
        <v>3.6999999999999998E-2</v>
      </c>
      <c r="DJ36" s="43">
        <f t="shared" si="18"/>
        <v>0.69249999999999989</v>
      </c>
      <c r="DK36" s="48">
        <v>2.0209999999999999</v>
      </c>
      <c r="DL36" s="47">
        <v>1.5660000000000001</v>
      </c>
      <c r="DM36" s="47">
        <v>0.107</v>
      </c>
      <c r="DN36" s="47">
        <v>0.65900000000000003</v>
      </c>
      <c r="DO36" s="43">
        <f t="shared" si="19"/>
        <v>1.0882499999999999</v>
      </c>
    </row>
    <row r="37" spans="1:119" x14ac:dyDescent="0.25">
      <c r="A37" s="81">
        <v>81.186516216000001</v>
      </c>
      <c r="B37" s="71">
        <v>1.0609999999999999</v>
      </c>
      <c r="C37" s="72">
        <v>1.105</v>
      </c>
      <c r="D37" s="72">
        <v>1.1830000000000001</v>
      </c>
      <c r="E37" s="72">
        <v>1.1159999999999999</v>
      </c>
      <c r="F37" s="73">
        <f t="shared" si="0"/>
        <v>1.11625</v>
      </c>
      <c r="G37" s="93">
        <v>1.1839999999999999</v>
      </c>
      <c r="H37" s="72">
        <v>1.2729999999999999</v>
      </c>
      <c r="I37" s="72">
        <v>1.478</v>
      </c>
      <c r="J37" s="72">
        <v>1.466</v>
      </c>
      <c r="K37" s="73">
        <f t="shared" si="1"/>
        <v>1.35025</v>
      </c>
      <c r="M37" s="81">
        <v>81.129246220799999</v>
      </c>
      <c r="N37" s="71">
        <v>1.0469999999999999</v>
      </c>
      <c r="O37" s="72">
        <v>1.02</v>
      </c>
      <c r="P37" s="72">
        <v>1.097</v>
      </c>
      <c r="Q37" s="72">
        <v>1.077</v>
      </c>
      <c r="R37" s="73">
        <f t="shared" si="2"/>
        <v>1.0602499999999999</v>
      </c>
      <c r="S37" s="93">
        <v>1.0899999999999999</v>
      </c>
      <c r="T37" s="72">
        <v>1.083</v>
      </c>
      <c r="U37" s="72">
        <v>1.3939999999999999</v>
      </c>
      <c r="V37" s="72">
        <v>1.302</v>
      </c>
      <c r="W37" s="73">
        <f t="shared" si="3"/>
        <v>1.2172499999999999</v>
      </c>
      <c r="Y37" s="100">
        <v>81.231022224</v>
      </c>
      <c r="Z37" s="93">
        <v>1.3009999999999999</v>
      </c>
      <c r="AA37" s="72">
        <v>1.335</v>
      </c>
      <c r="AB37" s="72">
        <v>1.2719999999999998</v>
      </c>
      <c r="AC37" s="72">
        <v>1.2569999999999999</v>
      </c>
      <c r="AD37" s="73">
        <f t="shared" si="4"/>
        <v>1.29125</v>
      </c>
      <c r="AE37" s="93">
        <v>1.698</v>
      </c>
      <c r="AF37" s="72">
        <v>1.72</v>
      </c>
      <c r="AG37" s="72">
        <v>1.2370000000000001</v>
      </c>
      <c r="AH37" s="72">
        <v>1.2749999999999999</v>
      </c>
      <c r="AI37" s="73">
        <f t="shared" si="5"/>
        <v>1.4824999999999999</v>
      </c>
      <c r="AK37" s="100">
        <v>81.45674326080001</v>
      </c>
      <c r="AL37" s="93">
        <v>0.81400000000000006</v>
      </c>
      <c r="AM37" s="72">
        <v>0.84699999999999998</v>
      </c>
      <c r="AN37" s="72">
        <v>1.194</v>
      </c>
      <c r="AO37" s="72">
        <v>1.1479999999999999</v>
      </c>
      <c r="AP37" s="73">
        <f t="shared" si="6"/>
        <v>1.00075</v>
      </c>
      <c r="AQ37" s="93">
        <v>0.77400000000000002</v>
      </c>
      <c r="AR37" s="72">
        <v>0.97399999999999998</v>
      </c>
      <c r="AS37" s="72">
        <v>1.798</v>
      </c>
      <c r="AT37" s="72">
        <v>1.641</v>
      </c>
      <c r="AU37" s="73">
        <f t="shared" si="7"/>
        <v>1.2967500000000001</v>
      </c>
      <c r="AW37" s="100">
        <v>81.163003608000011</v>
      </c>
      <c r="AX37" s="93">
        <v>1.222</v>
      </c>
      <c r="AY37" s="72">
        <v>1.153</v>
      </c>
      <c r="AZ37" s="72">
        <v>0.82299999999999995</v>
      </c>
      <c r="BA37" s="72">
        <v>0.85899999999999999</v>
      </c>
      <c r="BB37" s="73">
        <f t="shared" si="8"/>
        <v>1.0142500000000001</v>
      </c>
      <c r="BC37" s="93">
        <v>1.631</v>
      </c>
      <c r="BD37" s="72">
        <v>1.415</v>
      </c>
      <c r="BE37" s="72">
        <v>0.93300000000000005</v>
      </c>
      <c r="BF37" s="72">
        <v>1.177</v>
      </c>
      <c r="BG37" s="73">
        <f t="shared" si="9"/>
        <v>1.2890000000000001</v>
      </c>
      <c r="BI37" s="100">
        <v>81.266680335999993</v>
      </c>
      <c r="BJ37" s="93">
        <v>0.94699999999999995</v>
      </c>
      <c r="BK37" s="72">
        <v>-0.313</v>
      </c>
      <c r="BL37" s="72">
        <v>0.81799999999999995</v>
      </c>
      <c r="BM37" s="72">
        <v>2.1619999999999999</v>
      </c>
      <c r="BN37" s="73">
        <f t="shared" si="10"/>
        <v>0.90349999999999997</v>
      </c>
      <c r="BO37" s="93">
        <v>-1.0940000000000001</v>
      </c>
      <c r="BP37" s="72">
        <v>-1.2669999999999999</v>
      </c>
      <c r="BQ37" s="72">
        <v>3.528</v>
      </c>
      <c r="BR37" s="72">
        <v>3.3559999999999999</v>
      </c>
      <c r="BS37" s="88">
        <f t="shared" si="11"/>
        <v>1.1307499999999999</v>
      </c>
      <c r="BU37" s="100">
        <v>81.206219343999976</v>
      </c>
      <c r="BV37" s="93">
        <v>1.1220000000000001</v>
      </c>
      <c r="BW37" s="72">
        <v>0.64500000000000002</v>
      </c>
      <c r="BX37" s="72">
        <v>0.96699999999999997</v>
      </c>
      <c r="BY37" s="72">
        <v>1.45</v>
      </c>
      <c r="BZ37" s="73">
        <f t="shared" si="12"/>
        <v>1.046</v>
      </c>
      <c r="CA37" s="93">
        <v>0.52200000000000002</v>
      </c>
      <c r="CB37" s="72">
        <v>0.42</v>
      </c>
      <c r="CC37" s="72">
        <v>1.9890000000000001</v>
      </c>
      <c r="CD37" s="72">
        <v>1.913</v>
      </c>
      <c r="CE37" s="73">
        <f t="shared" si="13"/>
        <v>1.2110000000000001</v>
      </c>
      <c r="CG37" s="45">
        <v>81.110489440000009</v>
      </c>
      <c r="CH37" s="46">
        <v>0.68800000000000006</v>
      </c>
      <c r="CI37" s="47">
        <v>0.374</v>
      </c>
      <c r="CJ37" s="47">
        <v>1.0369999999999999</v>
      </c>
      <c r="CK37" s="47">
        <v>1.3169999999999999</v>
      </c>
      <c r="CL37" s="43">
        <f t="shared" si="14"/>
        <v>0.85400000000000009</v>
      </c>
      <c r="CM37" s="46">
        <v>0.45500000000000002</v>
      </c>
      <c r="CN37" s="47">
        <v>0.82799999999999996</v>
      </c>
      <c r="CO37" s="47">
        <v>1.8719999999999999</v>
      </c>
      <c r="CP37" s="47">
        <v>1.484</v>
      </c>
      <c r="CQ37" s="43">
        <f t="shared" si="15"/>
        <v>1.1597499999999998</v>
      </c>
      <c r="CR37" s="39"/>
      <c r="CS37" s="45">
        <v>81.249885615999986</v>
      </c>
      <c r="CT37" s="46">
        <v>0.9</v>
      </c>
      <c r="CU37" s="47">
        <v>0.73599999999999999</v>
      </c>
      <c r="CV37" s="47">
        <v>0.48</v>
      </c>
      <c r="CW37" s="47">
        <v>0.76200000000000001</v>
      </c>
      <c r="CX37" s="43">
        <f t="shared" si="16"/>
        <v>0.71950000000000003</v>
      </c>
      <c r="CY37" s="48">
        <v>1.349</v>
      </c>
      <c r="CZ37" s="47">
        <v>1.1240000000000001</v>
      </c>
      <c r="DA37" s="47">
        <v>0.99399999999999999</v>
      </c>
      <c r="DB37" s="47">
        <v>1.222</v>
      </c>
      <c r="DC37" s="43">
        <f t="shared" si="17"/>
        <v>1.17225</v>
      </c>
      <c r="DE37" s="45">
        <v>81.283475055999972</v>
      </c>
      <c r="DF37" s="46">
        <v>1.0489999999999999</v>
      </c>
      <c r="DG37" s="47">
        <v>1.3949999999999998</v>
      </c>
      <c r="DH37" s="47">
        <v>0.374</v>
      </c>
      <c r="DI37" s="47">
        <v>3.9E-2</v>
      </c>
      <c r="DJ37" s="43">
        <f t="shared" si="18"/>
        <v>0.71425000000000005</v>
      </c>
      <c r="DK37" s="48">
        <v>2.0529999999999999</v>
      </c>
      <c r="DL37" s="47">
        <v>1.605</v>
      </c>
      <c r="DM37" s="47">
        <v>0.13300000000000001</v>
      </c>
      <c r="DN37" s="47">
        <v>0.68500000000000005</v>
      </c>
      <c r="DO37" s="43">
        <f t="shared" si="19"/>
        <v>1.119</v>
      </c>
    </row>
    <row r="38" spans="1:119" x14ac:dyDescent="0.25">
      <c r="A38" s="81">
        <v>82.975153895999995</v>
      </c>
      <c r="B38" s="71">
        <v>1.099</v>
      </c>
      <c r="C38" s="72">
        <v>1.1319999999999999</v>
      </c>
      <c r="D38" s="72">
        <v>1.226</v>
      </c>
      <c r="E38" s="72">
        <v>1.1589999999999998</v>
      </c>
      <c r="F38" s="73">
        <f t="shared" si="0"/>
        <v>1.1539999999999999</v>
      </c>
      <c r="G38" s="93">
        <v>1.2330000000000001</v>
      </c>
      <c r="H38" s="72">
        <v>1.3120000000000001</v>
      </c>
      <c r="I38" s="72">
        <v>1.524</v>
      </c>
      <c r="J38" s="72">
        <v>1.514</v>
      </c>
      <c r="K38" s="73">
        <f t="shared" si="1"/>
        <v>1.39575</v>
      </c>
      <c r="M38" s="81">
        <v>82.856583172800001</v>
      </c>
      <c r="N38" s="71">
        <v>1.079</v>
      </c>
      <c r="O38" s="72">
        <v>1.0580000000000001</v>
      </c>
      <c r="P38" s="72">
        <v>1.1240000000000001</v>
      </c>
      <c r="Q38" s="72">
        <v>1.1279999999999999</v>
      </c>
      <c r="R38" s="73">
        <f t="shared" si="2"/>
        <v>1.0972500000000001</v>
      </c>
      <c r="S38" s="93">
        <v>1.121</v>
      </c>
      <c r="T38" s="72">
        <v>1.105</v>
      </c>
      <c r="U38" s="72">
        <v>1.4550000000000001</v>
      </c>
      <c r="V38" s="72">
        <v>1.369</v>
      </c>
      <c r="W38" s="73">
        <f t="shared" si="3"/>
        <v>1.2625</v>
      </c>
      <c r="Y38" s="100">
        <v>82.946602872</v>
      </c>
      <c r="Z38" s="93">
        <v>1.3280000000000001</v>
      </c>
      <c r="AA38" s="72">
        <v>1.3699999999999999</v>
      </c>
      <c r="AB38" s="72">
        <v>1.3049999999999999</v>
      </c>
      <c r="AC38" s="72">
        <v>1.2829999999999999</v>
      </c>
      <c r="AD38" s="73">
        <f t="shared" si="4"/>
        <v>1.3214999999999999</v>
      </c>
      <c r="AE38" s="93">
        <v>1.726</v>
      </c>
      <c r="AF38" s="72">
        <v>1.7490000000000001</v>
      </c>
      <c r="AG38" s="72">
        <v>1.254</v>
      </c>
      <c r="AH38" s="72">
        <v>1.3009999999999999</v>
      </c>
      <c r="AI38" s="73">
        <f t="shared" si="5"/>
        <v>1.5075000000000001</v>
      </c>
      <c r="AK38" s="100">
        <v>83.245380940800004</v>
      </c>
      <c r="AL38" s="93">
        <v>0.85799999999999998</v>
      </c>
      <c r="AM38" s="72">
        <v>0.88900000000000001</v>
      </c>
      <c r="AN38" s="72">
        <v>1.2289999999999999</v>
      </c>
      <c r="AO38" s="72">
        <v>1.1919999999999999</v>
      </c>
      <c r="AP38" s="73">
        <f t="shared" si="6"/>
        <v>1.042</v>
      </c>
      <c r="AQ38" s="93">
        <v>0.81100000000000005</v>
      </c>
      <c r="AR38" s="72">
        <v>1.004</v>
      </c>
      <c r="AS38" s="72">
        <v>1.8149999999999999</v>
      </c>
      <c r="AT38" s="72">
        <v>1.6619999999999999</v>
      </c>
      <c r="AU38" s="73">
        <f t="shared" si="7"/>
        <v>1.323</v>
      </c>
      <c r="AW38" s="100">
        <v>82.933167096000005</v>
      </c>
      <c r="AX38" s="93">
        <v>1.2469999999999999</v>
      </c>
      <c r="AY38" s="72">
        <v>1.2070000000000001</v>
      </c>
      <c r="AZ38" s="72">
        <v>0.86899999999999999</v>
      </c>
      <c r="BA38" s="72">
        <v>0.88</v>
      </c>
      <c r="BB38" s="73">
        <f t="shared" si="8"/>
        <v>1.0507499999999999</v>
      </c>
      <c r="BC38" s="93">
        <v>1.6879999999999999</v>
      </c>
      <c r="BD38" s="72">
        <v>1.4710000000000001</v>
      </c>
      <c r="BE38" s="72">
        <v>0.97399999999999998</v>
      </c>
      <c r="BF38" s="72">
        <v>1.212</v>
      </c>
      <c r="BG38" s="73">
        <f t="shared" si="9"/>
        <v>1.3362499999999999</v>
      </c>
      <c r="BI38" s="100">
        <v>83.055318015999987</v>
      </c>
      <c r="BJ38" s="93">
        <v>0.97399999999999998</v>
      </c>
      <c r="BK38" s="72">
        <v>-0.30299999999999999</v>
      </c>
      <c r="BL38" s="72">
        <v>0.85</v>
      </c>
      <c r="BM38" s="72">
        <v>2.1840000000000002</v>
      </c>
      <c r="BN38" s="73">
        <f t="shared" si="10"/>
        <v>0.92625000000000002</v>
      </c>
      <c r="BO38" s="93">
        <v>-1.0940000000000001</v>
      </c>
      <c r="BP38" s="72">
        <v>-1.2669999999999999</v>
      </c>
      <c r="BQ38" s="72">
        <v>3.58</v>
      </c>
      <c r="BR38" s="72">
        <v>3.407</v>
      </c>
      <c r="BS38" s="88">
        <f t="shared" si="11"/>
        <v>1.1565000000000001</v>
      </c>
      <c r="BU38" s="100">
        <v>82.922639727999979</v>
      </c>
      <c r="BV38" s="93">
        <v>1.1399999999999999</v>
      </c>
      <c r="BW38" s="72">
        <v>0.67500000000000004</v>
      </c>
      <c r="BX38" s="72">
        <v>1.0059999999999998</v>
      </c>
      <c r="BY38" s="72">
        <v>1.474</v>
      </c>
      <c r="BZ38" s="73">
        <f t="shared" si="12"/>
        <v>1.07375</v>
      </c>
      <c r="CA38" s="93">
        <v>0.52900000000000003</v>
      </c>
      <c r="CB38" s="72">
        <v>0.44700000000000001</v>
      </c>
      <c r="CC38" s="72">
        <v>2.0099999999999998</v>
      </c>
      <c r="CD38" s="72">
        <v>1.954</v>
      </c>
      <c r="CE38" s="73">
        <f t="shared" si="13"/>
        <v>1.2349999999999999</v>
      </c>
      <c r="CG38" s="45">
        <v>82.900806592000009</v>
      </c>
      <c r="CH38" s="46">
        <v>0.69100000000000006</v>
      </c>
      <c r="CI38" s="47">
        <v>0.38</v>
      </c>
      <c r="CJ38" s="47">
        <v>1.0649999999999999</v>
      </c>
      <c r="CK38" s="47">
        <v>1.3519999999999999</v>
      </c>
      <c r="CL38" s="43">
        <f t="shared" si="14"/>
        <v>0.872</v>
      </c>
      <c r="CM38" s="46">
        <v>0.45500000000000002</v>
      </c>
      <c r="CN38" s="47">
        <v>0.86499999999999999</v>
      </c>
      <c r="CO38" s="47">
        <v>1.9209999999999998</v>
      </c>
      <c r="CP38" s="47">
        <v>1.5189999999999999</v>
      </c>
      <c r="CQ38" s="43">
        <f t="shared" si="15"/>
        <v>1.19</v>
      </c>
      <c r="CR38" s="39"/>
      <c r="CS38" s="45">
        <v>82.98645966399998</v>
      </c>
      <c r="CT38" s="46">
        <v>0.91400000000000003</v>
      </c>
      <c r="CU38" s="47">
        <v>0.76500000000000001</v>
      </c>
      <c r="CV38" s="47">
        <v>0.51600000000000001</v>
      </c>
      <c r="CW38" s="47">
        <v>0.77700000000000002</v>
      </c>
      <c r="CX38" s="43">
        <f t="shared" si="16"/>
        <v>0.7430000000000001</v>
      </c>
      <c r="CY38" s="48">
        <v>1.3740000000000001</v>
      </c>
      <c r="CZ38" s="47">
        <v>1.1779999999999999</v>
      </c>
      <c r="DA38" s="47">
        <v>1.008</v>
      </c>
      <c r="DB38" s="47">
        <v>1.232</v>
      </c>
      <c r="DC38" s="43">
        <f t="shared" si="17"/>
        <v>1.198</v>
      </c>
      <c r="DE38" s="45">
        <v>83.073792207999972</v>
      </c>
      <c r="DF38" s="46">
        <v>1.1079999999999999</v>
      </c>
      <c r="DG38" s="47">
        <v>1.4209999999999998</v>
      </c>
      <c r="DH38" s="47">
        <v>0.378</v>
      </c>
      <c r="DI38" s="47">
        <v>6.3E-2</v>
      </c>
      <c r="DJ38" s="43">
        <f t="shared" si="18"/>
        <v>0.74250000000000005</v>
      </c>
      <c r="DK38" s="48">
        <v>2.113</v>
      </c>
      <c r="DL38" s="47">
        <v>1.649</v>
      </c>
      <c r="DM38" s="47">
        <v>0.17899999999999999</v>
      </c>
      <c r="DN38" s="47">
        <v>0.75900000000000001</v>
      </c>
      <c r="DO38" s="43">
        <f t="shared" si="19"/>
        <v>1.175</v>
      </c>
    </row>
    <row r="39" spans="1:119" x14ac:dyDescent="0.25">
      <c r="A39" s="81">
        <v>84.713407415999995</v>
      </c>
      <c r="B39" s="71">
        <v>1.135</v>
      </c>
      <c r="C39" s="72">
        <v>1.1749999999999998</v>
      </c>
      <c r="D39" s="72">
        <v>1.2709999999999999</v>
      </c>
      <c r="E39" s="72">
        <v>1.198</v>
      </c>
      <c r="F39" s="73">
        <f t="shared" si="0"/>
        <v>1.19475</v>
      </c>
      <c r="G39" s="93">
        <v>1.2729999999999999</v>
      </c>
      <c r="H39" s="72">
        <v>1.345</v>
      </c>
      <c r="I39" s="72">
        <v>1.5660000000000001</v>
      </c>
      <c r="J39" s="72">
        <v>1.5469999999999999</v>
      </c>
      <c r="K39" s="73">
        <f t="shared" si="1"/>
        <v>1.43275</v>
      </c>
      <c r="M39" s="81">
        <v>84.734232868800007</v>
      </c>
      <c r="N39" s="71">
        <v>1.1099999999999999</v>
      </c>
      <c r="O39" s="72">
        <v>1.093</v>
      </c>
      <c r="P39" s="72">
        <v>1.167</v>
      </c>
      <c r="Q39" s="72">
        <v>1.1589999999999998</v>
      </c>
      <c r="R39" s="73">
        <f t="shared" si="2"/>
        <v>1.13225</v>
      </c>
      <c r="S39" s="93">
        <v>1.1429999999999998</v>
      </c>
      <c r="T39" s="72">
        <v>1.131</v>
      </c>
      <c r="U39" s="72">
        <v>1.498</v>
      </c>
      <c r="V39" s="72">
        <v>1.415</v>
      </c>
      <c r="W39" s="73">
        <f t="shared" si="3"/>
        <v>1.2967500000000001</v>
      </c>
      <c r="Y39" s="100">
        <v>84.668061671999993</v>
      </c>
      <c r="Z39" s="93">
        <v>1.3720000000000001</v>
      </c>
      <c r="AA39" s="72">
        <v>1.4159999999999999</v>
      </c>
      <c r="AB39" s="72">
        <v>1.329</v>
      </c>
      <c r="AC39" s="72">
        <v>1.323</v>
      </c>
      <c r="AD39" s="73">
        <f t="shared" si="4"/>
        <v>1.3599999999999999</v>
      </c>
      <c r="AE39" s="93">
        <v>1.7629999999999999</v>
      </c>
      <c r="AF39" s="72">
        <v>1.794</v>
      </c>
      <c r="AG39" s="72">
        <v>1.284</v>
      </c>
      <c r="AH39" s="72">
        <v>1.33</v>
      </c>
      <c r="AI39" s="73">
        <f t="shared" si="5"/>
        <v>1.5427500000000001</v>
      </c>
      <c r="AK39" s="100">
        <v>84.9601218528</v>
      </c>
      <c r="AL39" s="93">
        <v>0.88500000000000001</v>
      </c>
      <c r="AM39" s="72">
        <v>0.91500000000000004</v>
      </c>
      <c r="AN39" s="72">
        <v>1.2559999999999998</v>
      </c>
      <c r="AO39" s="72">
        <v>1.2210000000000001</v>
      </c>
      <c r="AP39" s="73">
        <f t="shared" si="6"/>
        <v>1.06925</v>
      </c>
      <c r="AQ39" s="93">
        <v>0.83399999999999996</v>
      </c>
      <c r="AR39" s="72">
        <v>1.0369999999999999</v>
      </c>
      <c r="AS39" s="72">
        <v>1.859</v>
      </c>
      <c r="AT39" s="72">
        <v>1.698</v>
      </c>
      <c r="AU39" s="73">
        <f t="shared" si="7"/>
        <v>1.357</v>
      </c>
      <c r="AW39" s="100">
        <v>84.669741144</v>
      </c>
      <c r="AX39" s="93">
        <v>1.2779999999999998</v>
      </c>
      <c r="AY39" s="72">
        <v>1.23</v>
      </c>
      <c r="AZ39" s="72">
        <v>0.88700000000000001</v>
      </c>
      <c r="BA39" s="72">
        <v>0.90700000000000003</v>
      </c>
      <c r="BB39" s="73">
        <f t="shared" si="8"/>
        <v>1.0754999999999999</v>
      </c>
      <c r="BC39" s="93">
        <v>1.7270000000000001</v>
      </c>
      <c r="BD39" s="72">
        <v>1.5129999999999999</v>
      </c>
      <c r="BE39" s="72">
        <v>1.0189999999999999</v>
      </c>
      <c r="BF39" s="72">
        <v>1.238</v>
      </c>
      <c r="BG39" s="73">
        <f t="shared" si="9"/>
        <v>1.37425</v>
      </c>
      <c r="BI39" s="100">
        <v>84.899378271999993</v>
      </c>
      <c r="BJ39" s="93">
        <v>0.99399999999999999</v>
      </c>
      <c r="BK39" s="72">
        <v>-0.28399999999999997</v>
      </c>
      <c r="BL39" s="72">
        <v>0.89200000000000002</v>
      </c>
      <c r="BM39" s="72">
        <v>2.2330000000000001</v>
      </c>
      <c r="BN39" s="73">
        <f t="shared" si="10"/>
        <v>0.95874999999999999</v>
      </c>
      <c r="BO39" s="93">
        <v>-1.0940000000000001</v>
      </c>
      <c r="BP39" s="72">
        <v>-1.2669999999999999</v>
      </c>
      <c r="BQ39" s="72">
        <v>3.653</v>
      </c>
      <c r="BR39" s="72">
        <v>3.4710000000000001</v>
      </c>
      <c r="BS39" s="88">
        <f t="shared" si="11"/>
        <v>1.19075</v>
      </c>
      <c r="BU39" s="100">
        <v>84.707918463999988</v>
      </c>
      <c r="BV39" s="93">
        <v>1.1659999999999999</v>
      </c>
      <c r="BW39" s="72">
        <v>0.70599999999999996</v>
      </c>
      <c r="BX39" s="72">
        <v>1.0339999999999998</v>
      </c>
      <c r="BY39" s="72">
        <v>1.508</v>
      </c>
      <c r="BZ39" s="73">
        <f t="shared" si="12"/>
        <v>1.1034999999999999</v>
      </c>
      <c r="CA39" s="93">
        <v>0.55600000000000005</v>
      </c>
      <c r="CB39" s="72">
        <v>0.46899999999999997</v>
      </c>
      <c r="CC39" s="72">
        <v>2.0569999999999999</v>
      </c>
      <c r="CD39" s="72">
        <v>1.9970000000000001</v>
      </c>
      <c r="CE39" s="73">
        <f t="shared" si="13"/>
        <v>1.2697499999999999</v>
      </c>
      <c r="CG39" s="45">
        <v>84.670970080000004</v>
      </c>
      <c r="CH39" s="46">
        <v>0.70899999999999996</v>
      </c>
      <c r="CI39" s="47">
        <v>0.40200000000000002</v>
      </c>
      <c r="CJ39" s="47">
        <v>1.1259999999999999</v>
      </c>
      <c r="CK39" s="47">
        <v>1.3969999999999998</v>
      </c>
      <c r="CL39" s="43">
        <f t="shared" si="14"/>
        <v>0.90849999999999997</v>
      </c>
      <c r="CM39" s="46">
        <v>0.45700000000000002</v>
      </c>
      <c r="CN39" s="47">
        <v>0.89200000000000002</v>
      </c>
      <c r="CO39" s="47">
        <v>1.9949999999999999</v>
      </c>
      <c r="CP39" s="47">
        <v>1.5640000000000001</v>
      </c>
      <c r="CQ39" s="43">
        <f t="shared" si="15"/>
        <v>1.2269999999999999</v>
      </c>
      <c r="CR39" s="39"/>
      <c r="CS39" s="45">
        <v>84.81036625599998</v>
      </c>
      <c r="CT39" s="46">
        <v>0.93899999999999995</v>
      </c>
      <c r="CU39" s="47">
        <v>0.80900000000000005</v>
      </c>
      <c r="CV39" s="47">
        <v>0.54200000000000004</v>
      </c>
      <c r="CW39" s="47">
        <v>0.81799999999999995</v>
      </c>
      <c r="CX39" s="43">
        <f t="shared" si="16"/>
        <v>0.77700000000000002</v>
      </c>
      <c r="CY39" s="48">
        <v>1.4510000000000001</v>
      </c>
      <c r="CZ39" s="47">
        <v>1.26</v>
      </c>
      <c r="DA39" s="47">
        <v>1.0609999999999999</v>
      </c>
      <c r="DB39" s="47">
        <v>1.2639999999999998</v>
      </c>
      <c r="DC39" s="43">
        <f t="shared" si="17"/>
        <v>1.2589999999999999</v>
      </c>
      <c r="DE39" s="45">
        <v>84.790212591999975</v>
      </c>
      <c r="DF39" s="46">
        <v>1.1349999999999998</v>
      </c>
      <c r="DG39" s="47">
        <v>1.4429999999999998</v>
      </c>
      <c r="DH39" s="47">
        <v>0.38500000000000001</v>
      </c>
      <c r="DI39" s="47">
        <v>8.3000000000000004E-2</v>
      </c>
      <c r="DJ39" s="43">
        <f t="shared" si="18"/>
        <v>0.76149999999999984</v>
      </c>
      <c r="DK39" s="48">
        <v>2.173</v>
      </c>
      <c r="DL39" s="47">
        <v>1.6930000000000001</v>
      </c>
      <c r="DM39" s="47">
        <v>0.214</v>
      </c>
      <c r="DN39" s="47">
        <v>0.79600000000000004</v>
      </c>
      <c r="DO39" s="43">
        <f t="shared" si="19"/>
        <v>1.2190000000000001</v>
      </c>
    </row>
    <row r="40" spans="1:119" x14ac:dyDescent="0.25">
      <c r="A40" s="81">
        <v>86.44998146399999</v>
      </c>
      <c r="B40" s="71">
        <v>1.21</v>
      </c>
      <c r="C40" s="72">
        <v>1.2429999999999999</v>
      </c>
      <c r="D40" s="72">
        <v>1.349</v>
      </c>
      <c r="E40" s="72">
        <v>1.2819999999999998</v>
      </c>
      <c r="F40" s="73">
        <f t="shared" si="0"/>
        <v>1.2709999999999999</v>
      </c>
      <c r="G40" s="93">
        <v>1.343</v>
      </c>
      <c r="H40" s="72">
        <v>1.431</v>
      </c>
      <c r="I40" s="72">
        <v>1.6459999999999999</v>
      </c>
      <c r="J40" s="72">
        <v>1.641</v>
      </c>
      <c r="K40" s="73">
        <f t="shared" si="1"/>
        <v>1.51525</v>
      </c>
      <c r="M40" s="81">
        <v>86.522030812800011</v>
      </c>
      <c r="N40" s="71">
        <v>1.198</v>
      </c>
      <c r="O40" s="72">
        <v>1.177</v>
      </c>
      <c r="P40" s="72">
        <v>1.2390000000000001</v>
      </c>
      <c r="Q40" s="72">
        <v>1.2489999999999999</v>
      </c>
      <c r="R40" s="73">
        <f t="shared" si="2"/>
        <v>1.2157499999999999</v>
      </c>
      <c r="S40" s="93">
        <v>1.2579999999999998</v>
      </c>
      <c r="T40" s="72">
        <v>1.2270000000000001</v>
      </c>
      <c r="U40" s="72">
        <v>1.611</v>
      </c>
      <c r="V40" s="72">
        <v>1.508</v>
      </c>
      <c r="W40" s="73">
        <f t="shared" si="3"/>
        <v>1.401</v>
      </c>
      <c r="Y40" s="100">
        <v>86.498686151999991</v>
      </c>
      <c r="Z40" s="93">
        <v>1.4330000000000001</v>
      </c>
      <c r="AA40" s="72">
        <v>1.488</v>
      </c>
      <c r="AB40" s="72">
        <v>1.4109999999999998</v>
      </c>
      <c r="AC40" s="72">
        <v>1.387</v>
      </c>
      <c r="AD40" s="73">
        <f t="shared" si="4"/>
        <v>1.4297499999999999</v>
      </c>
      <c r="AE40" s="93">
        <v>1.8440000000000001</v>
      </c>
      <c r="AF40" s="72">
        <v>1.881</v>
      </c>
      <c r="AG40" s="72">
        <v>1.361</v>
      </c>
      <c r="AH40" s="72">
        <v>1.42</v>
      </c>
      <c r="AI40" s="73">
        <f t="shared" si="5"/>
        <v>1.6265000000000001</v>
      </c>
      <c r="AK40" s="100">
        <v>86.696695900799995</v>
      </c>
      <c r="AL40" s="93">
        <v>0.95699999999999996</v>
      </c>
      <c r="AM40" s="72">
        <v>0.96899999999999997</v>
      </c>
      <c r="AN40" s="72">
        <v>1.3109999999999999</v>
      </c>
      <c r="AO40" s="72">
        <v>1.294</v>
      </c>
      <c r="AP40" s="73">
        <f t="shared" si="6"/>
        <v>1.1327500000000001</v>
      </c>
      <c r="AQ40" s="93">
        <v>0.90500000000000003</v>
      </c>
      <c r="AR40" s="72">
        <v>1.093</v>
      </c>
      <c r="AS40" s="72">
        <v>1.96</v>
      </c>
      <c r="AT40" s="72">
        <v>1.81</v>
      </c>
      <c r="AU40" s="73">
        <f t="shared" si="7"/>
        <v>1.4420000000000002</v>
      </c>
      <c r="AW40" s="100">
        <v>86.547390840000006</v>
      </c>
      <c r="AX40" s="93">
        <v>1.3699999999999999</v>
      </c>
      <c r="AY40" s="72">
        <v>1.294</v>
      </c>
      <c r="AZ40" s="72">
        <v>0.94099999999999995</v>
      </c>
      <c r="BA40" s="72">
        <v>0.99399999999999999</v>
      </c>
      <c r="BB40" s="73">
        <f t="shared" si="8"/>
        <v>1.1497499999999998</v>
      </c>
      <c r="BC40" s="93">
        <v>1.819</v>
      </c>
      <c r="BD40" s="72">
        <v>1.591</v>
      </c>
      <c r="BE40" s="72">
        <v>1.0880000000000001</v>
      </c>
      <c r="BF40" s="72">
        <v>1.361</v>
      </c>
      <c r="BG40" s="73">
        <f t="shared" si="9"/>
        <v>1.46475</v>
      </c>
      <c r="BI40" s="100">
        <v>86.635952320000001</v>
      </c>
      <c r="BJ40" s="93">
        <v>1.018</v>
      </c>
      <c r="BK40" s="72">
        <v>-0.23899999999999999</v>
      </c>
      <c r="BL40" s="72">
        <v>0.94299999999999995</v>
      </c>
      <c r="BM40" s="72">
        <v>2.3010000000000002</v>
      </c>
      <c r="BN40" s="73">
        <f t="shared" si="10"/>
        <v>1.0057499999999999</v>
      </c>
      <c r="BO40" s="93">
        <v>-1.1100000000000001</v>
      </c>
      <c r="BP40" s="72">
        <v>-1.2649999999999999</v>
      </c>
      <c r="BQ40" s="72">
        <v>3.77</v>
      </c>
      <c r="BR40" s="72">
        <v>3.5579999999999998</v>
      </c>
      <c r="BS40" s="88">
        <f t="shared" si="11"/>
        <v>1.2382499999999999</v>
      </c>
      <c r="BU40" s="100">
        <v>86.434415679999972</v>
      </c>
      <c r="BV40" s="93">
        <v>1.208</v>
      </c>
      <c r="BW40" s="72">
        <v>0.73199999999999998</v>
      </c>
      <c r="BX40" s="72">
        <v>1.0799999999999998</v>
      </c>
      <c r="BY40" s="72">
        <v>1.5469999999999999</v>
      </c>
      <c r="BZ40" s="73">
        <f t="shared" si="12"/>
        <v>1.1417499999999998</v>
      </c>
      <c r="CA40" s="93">
        <v>0.60199999999999998</v>
      </c>
      <c r="CB40" s="72">
        <v>0.502</v>
      </c>
      <c r="CC40" s="72">
        <v>2.1080000000000001</v>
      </c>
      <c r="CD40" s="72">
        <v>2.0489999999999999</v>
      </c>
      <c r="CE40" s="73">
        <f t="shared" si="13"/>
        <v>1.31525</v>
      </c>
      <c r="CG40" s="45">
        <v>86.456248815999999</v>
      </c>
      <c r="CH40" s="46">
        <v>0.75900000000000001</v>
      </c>
      <c r="CI40" s="47">
        <v>0.435</v>
      </c>
      <c r="CJ40" s="47">
        <v>1.1749999999999998</v>
      </c>
      <c r="CK40" s="47">
        <v>1.486</v>
      </c>
      <c r="CL40" s="43">
        <f t="shared" si="14"/>
        <v>0.96374999999999988</v>
      </c>
      <c r="CM40" s="46">
        <v>0.47400000000000003</v>
      </c>
      <c r="CN40" s="47">
        <v>0.97499999999999998</v>
      </c>
      <c r="CO40" s="47">
        <v>2.1029999999999998</v>
      </c>
      <c r="CP40" s="47">
        <v>1.6319999999999999</v>
      </c>
      <c r="CQ40" s="43">
        <f t="shared" si="15"/>
        <v>1.2959999999999998</v>
      </c>
      <c r="CR40" s="39"/>
      <c r="CS40" s="45">
        <v>86.52846611199999</v>
      </c>
      <c r="CT40" s="46">
        <v>1.0049999999999999</v>
      </c>
      <c r="CU40" s="47">
        <v>0.88100000000000001</v>
      </c>
      <c r="CV40" s="47">
        <v>0.6</v>
      </c>
      <c r="CW40" s="47">
        <v>0.83699999999999997</v>
      </c>
      <c r="CX40" s="43">
        <f t="shared" si="16"/>
        <v>0.83074999999999988</v>
      </c>
      <c r="CY40" s="48">
        <v>1.5209999999999999</v>
      </c>
      <c r="CZ40" s="47">
        <v>1.323</v>
      </c>
      <c r="DA40" s="47">
        <v>1.1180000000000001</v>
      </c>
      <c r="DB40" s="47">
        <v>1.3239999999999998</v>
      </c>
      <c r="DC40" s="43">
        <f t="shared" si="17"/>
        <v>1.3214999999999999</v>
      </c>
      <c r="DE40" s="45">
        <v>86.51838927999998</v>
      </c>
      <c r="DF40" s="46">
        <v>1.21</v>
      </c>
      <c r="DG40" s="47">
        <v>1.4019999999999999</v>
      </c>
      <c r="DH40" s="47">
        <v>0.46900000000000003</v>
      </c>
      <c r="DI40" s="47">
        <v>0.27200000000000002</v>
      </c>
      <c r="DJ40" s="43">
        <f t="shared" si="18"/>
        <v>0.83824999999999994</v>
      </c>
      <c r="DK40" s="48">
        <v>2.2149999999999999</v>
      </c>
      <c r="DL40" s="47">
        <v>1.722</v>
      </c>
      <c r="DM40" s="47">
        <v>0.40100000000000002</v>
      </c>
      <c r="DN40" s="47">
        <v>0.98699999999999999</v>
      </c>
      <c r="DO40" s="43">
        <f t="shared" si="19"/>
        <v>1.33125</v>
      </c>
    </row>
    <row r="41" spans="1:119" x14ac:dyDescent="0.25">
      <c r="A41" s="81">
        <v>88.261795857599992</v>
      </c>
      <c r="B41" s="71">
        <v>1.2270000000000001</v>
      </c>
      <c r="C41" s="72">
        <v>1.2609999999999999</v>
      </c>
      <c r="D41" s="72">
        <v>1.3620000000000001</v>
      </c>
      <c r="E41" s="72">
        <v>1.3069999999999999</v>
      </c>
      <c r="F41" s="73">
        <f t="shared" si="0"/>
        <v>1.28925</v>
      </c>
      <c r="G41" s="93">
        <v>1.361</v>
      </c>
      <c r="H41" s="72">
        <v>1.4410000000000001</v>
      </c>
      <c r="I41" s="72">
        <v>1.6779999999999999</v>
      </c>
      <c r="J41" s="72">
        <v>1.665</v>
      </c>
      <c r="K41" s="73">
        <f t="shared" si="1"/>
        <v>1.5362500000000001</v>
      </c>
      <c r="M41" s="81">
        <v>88.352655292800009</v>
      </c>
      <c r="N41" s="71">
        <v>1.224</v>
      </c>
      <c r="O41" s="72">
        <v>1.2</v>
      </c>
      <c r="P41" s="72">
        <v>1.26</v>
      </c>
      <c r="Q41" s="72">
        <v>1.2719999999999998</v>
      </c>
      <c r="R41" s="73">
        <f t="shared" si="2"/>
        <v>1.2389999999999999</v>
      </c>
      <c r="S41" s="93">
        <v>1.2649999999999999</v>
      </c>
      <c r="T41" s="72">
        <v>1.248</v>
      </c>
      <c r="U41" s="72">
        <v>1.6279999999999999</v>
      </c>
      <c r="V41" s="72">
        <v>1.528</v>
      </c>
      <c r="W41" s="73">
        <f t="shared" si="3"/>
        <v>1.4172500000000001</v>
      </c>
      <c r="Y41" s="100">
        <v>88.304958287999995</v>
      </c>
      <c r="Z41" s="93">
        <v>1.4590000000000001</v>
      </c>
      <c r="AA41" s="72">
        <v>1.5099999999999998</v>
      </c>
      <c r="AB41" s="72">
        <v>1.43</v>
      </c>
      <c r="AC41" s="72">
        <v>1.4039999999999999</v>
      </c>
      <c r="AD41" s="73">
        <f t="shared" si="4"/>
        <v>1.45075</v>
      </c>
      <c r="AE41" s="93">
        <v>1.881</v>
      </c>
      <c r="AF41" s="72">
        <v>1.9119999999999999</v>
      </c>
      <c r="AG41" s="72">
        <v>1.3740000000000001</v>
      </c>
      <c r="AH41" s="72">
        <v>1.4279999999999999</v>
      </c>
      <c r="AI41" s="73">
        <f t="shared" si="5"/>
        <v>1.6487499999999999</v>
      </c>
      <c r="AK41" s="100">
        <v>88.502968036799999</v>
      </c>
      <c r="AL41" s="93">
        <v>0.97399999999999998</v>
      </c>
      <c r="AM41" s="72">
        <v>0.98599999999999999</v>
      </c>
      <c r="AN41" s="72">
        <v>1.3259999999999998</v>
      </c>
      <c r="AO41" s="72">
        <v>1.3129999999999999</v>
      </c>
      <c r="AP41" s="73">
        <f t="shared" si="6"/>
        <v>1.1497499999999998</v>
      </c>
      <c r="AQ41" s="93">
        <v>0.93300000000000005</v>
      </c>
      <c r="AR41" s="72">
        <v>1.111</v>
      </c>
      <c r="AS41" s="72">
        <v>1.9930000000000001</v>
      </c>
      <c r="AT41" s="72">
        <v>1.8440000000000001</v>
      </c>
      <c r="AU41" s="73">
        <f t="shared" si="7"/>
        <v>1.4702500000000001</v>
      </c>
      <c r="AW41" s="100">
        <v>88.33518878400001</v>
      </c>
      <c r="AX41" s="93">
        <v>1.3869999999999998</v>
      </c>
      <c r="AY41" s="72">
        <v>1.3049999999999999</v>
      </c>
      <c r="AZ41" s="72">
        <v>0.95499999999999996</v>
      </c>
      <c r="BA41" s="72">
        <v>1.0069999999999999</v>
      </c>
      <c r="BB41" s="73">
        <f t="shared" si="8"/>
        <v>1.1635</v>
      </c>
      <c r="BC41" s="93">
        <v>1.8320000000000001</v>
      </c>
      <c r="BD41" s="72">
        <v>1.61</v>
      </c>
      <c r="BE41" s="72">
        <v>1.1120000000000001</v>
      </c>
      <c r="BF41" s="72">
        <v>1.373</v>
      </c>
      <c r="BG41" s="73">
        <f t="shared" si="9"/>
        <v>1.4817500000000001</v>
      </c>
      <c r="BI41" s="100">
        <v>88.354052175999996</v>
      </c>
      <c r="BJ41" s="93">
        <v>1.0309999999999999</v>
      </c>
      <c r="BK41" s="72">
        <v>-0.23699999999999999</v>
      </c>
      <c r="BL41" s="72">
        <v>0.95199999999999996</v>
      </c>
      <c r="BM41" s="72">
        <v>2.3180000000000001</v>
      </c>
      <c r="BN41" s="73">
        <f t="shared" si="10"/>
        <v>1.016</v>
      </c>
      <c r="BO41" s="93">
        <v>-1.1100000000000001</v>
      </c>
      <c r="BP41" s="72">
        <v>-1.2649999999999999</v>
      </c>
      <c r="BQ41" s="72">
        <v>3.8180000000000001</v>
      </c>
      <c r="BR41" s="72">
        <v>3.6040000000000001</v>
      </c>
      <c r="BS41" s="88">
        <f t="shared" si="11"/>
        <v>1.2617500000000001</v>
      </c>
      <c r="BU41" s="100">
        <v>88.278475935999992</v>
      </c>
      <c r="BV41" s="93">
        <v>1.2270000000000001</v>
      </c>
      <c r="BW41" s="72">
        <v>0.746</v>
      </c>
      <c r="BX41" s="72">
        <v>1.091</v>
      </c>
      <c r="BY41" s="72">
        <v>1.5580000000000001</v>
      </c>
      <c r="BZ41" s="73">
        <f t="shared" si="12"/>
        <v>1.1555</v>
      </c>
      <c r="CA41" s="93">
        <v>0.61599999999999999</v>
      </c>
      <c r="CB41" s="72">
        <v>0.51600000000000001</v>
      </c>
      <c r="CC41" s="72">
        <v>2.1349999999999998</v>
      </c>
      <c r="CD41" s="72">
        <v>2.0720000000000001</v>
      </c>
      <c r="CE41" s="73">
        <f t="shared" si="13"/>
        <v>1.3347500000000001</v>
      </c>
      <c r="CG41" s="45">
        <v>88.174348671999994</v>
      </c>
      <c r="CH41" s="46">
        <v>0.76800000000000002</v>
      </c>
      <c r="CI41" s="47">
        <v>0.438</v>
      </c>
      <c r="CJ41" s="47">
        <v>1.1919999999999999</v>
      </c>
      <c r="CK41" s="47">
        <v>1.5</v>
      </c>
      <c r="CL41" s="43">
        <f t="shared" si="14"/>
        <v>0.97449999999999992</v>
      </c>
      <c r="CM41" s="46">
        <v>0.48</v>
      </c>
      <c r="CN41" s="47">
        <v>0.98399999999999999</v>
      </c>
      <c r="CO41" s="47">
        <v>2.105</v>
      </c>
      <c r="CP41" s="47">
        <v>1.6559999999999999</v>
      </c>
      <c r="CQ41" s="43">
        <f t="shared" si="15"/>
        <v>1.3062499999999999</v>
      </c>
      <c r="CR41" s="39"/>
      <c r="CS41" s="45">
        <v>88.317103791999997</v>
      </c>
      <c r="CT41" s="46">
        <v>1.0199999999999998</v>
      </c>
      <c r="CU41" s="47">
        <v>0.89100000000000001</v>
      </c>
      <c r="CV41" s="47">
        <v>0.61499999999999999</v>
      </c>
      <c r="CW41" s="47">
        <v>0.84199999999999997</v>
      </c>
      <c r="CX41" s="43">
        <f t="shared" si="16"/>
        <v>0.84199999999999997</v>
      </c>
      <c r="CY41" s="48">
        <v>1.538</v>
      </c>
      <c r="CZ41" s="47">
        <v>1.337</v>
      </c>
      <c r="DA41" s="47">
        <v>1.1279999999999999</v>
      </c>
      <c r="DB41" s="47">
        <v>1.337</v>
      </c>
      <c r="DC41" s="43">
        <f t="shared" si="17"/>
        <v>1.335</v>
      </c>
      <c r="DE41" s="45">
        <v>86.850924735999968</v>
      </c>
      <c r="DF41" s="46">
        <v>1.2249999999999999</v>
      </c>
      <c r="DG41" s="47">
        <v>1.4089999999999998</v>
      </c>
      <c r="DH41" s="47">
        <v>0.48299999999999998</v>
      </c>
      <c r="DI41" s="47">
        <v>0.28399999999999997</v>
      </c>
      <c r="DJ41" s="43">
        <f t="shared" si="18"/>
        <v>0.85024999999999984</v>
      </c>
      <c r="DK41" s="48">
        <v>2.238</v>
      </c>
      <c r="DL41" s="47">
        <v>1.7370000000000001</v>
      </c>
      <c r="DM41" s="47">
        <v>0.41799999999999998</v>
      </c>
      <c r="DN41" s="47">
        <v>1.01</v>
      </c>
      <c r="DO41" s="43">
        <f t="shared" si="19"/>
        <v>1.3507499999999999</v>
      </c>
    </row>
    <row r="42" spans="1:119" x14ac:dyDescent="0.25">
      <c r="A42" s="81">
        <v>90.049593801599997</v>
      </c>
      <c r="B42" s="71">
        <v>1.246</v>
      </c>
      <c r="C42" s="72">
        <v>1.2849999999999999</v>
      </c>
      <c r="D42" s="72">
        <v>1.3819999999999999</v>
      </c>
      <c r="E42" s="72">
        <v>1.323</v>
      </c>
      <c r="F42" s="73">
        <f t="shared" si="0"/>
        <v>1.3089999999999997</v>
      </c>
      <c r="G42" s="93">
        <v>1.3819999999999999</v>
      </c>
      <c r="H42" s="72">
        <v>1.4710000000000001</v>
      </c>
      <c r="I42" s="72">
        <v>1.7030000000000001</v>
      </c>
      <c r="J42" s="72">
        <v>1.6910000000000001</v>
      </c>
      <c r="K42" s="73">
        <f t="shared" si="1"/>
        <v>1.56175</v>
      </c>
      <c r="M42" s="81">
        <v>90.116100892800006</v>
      </c>
      <c r="N42" s="71">
        <v>1.2509999999999999</v>
      </c>
      <c r="O42" s="72">
        <v>1.228</v>
      </c>
      <c r="P42" s="72">
        <v>1.2829999999999999</v>
      </c>
      <c r="Q42" s="72">
        <v>1.2879999999999998</v>
      </c>
      <c r="R42" s="73">
        <f t="shared" si="2"/>
        <v>1.2625</v>
      </c>
      <c r="S42" s="93">
        <v>1.3319999999999999</v>
      </c>
      <c r="T42" s="72">
        <v>1.276</v>
      </c>
      <c r="U42" s="72">
        <v>1.6639999999999999</v>
      </c>
      <c r="V42" s="72">
        <v>1.573</v>
      </c>
      <c r="W42" s="73">
        <f t="shared" si="3"/>
        <v>1.4612499999999997</v>
      </c>
      <c r="Y42" s="100">
        <v>90.060846263999991</v>
      </c>
      <c r="Z42" s="93">
        <v>1.4770000000000001</v>
      </c>
      <c r="AA42" s="72">
        <v>1.5269999999999999</v>
      </c>
      <c r="AB42" s="72">
        <v>1.4569999999999999</v>
      </c>
      <c r="AC42" s="72">
        <v>1.423</v>
      </c>
      <c r="AD42" s="73">
        <f t="shared" si="4"/>
        <v>1.4710000000000001</v>
      </c>
      <c r="AE42" s="93">
        <v>1.9059999999999999</v>
      </c>
      <c r="AF42" s="72">
        <v>1.929</v>
      </c>
      <c r="AG42" s="72">
        <v>1.3939999999999999</v>
      </c>
      <c r="AH42" s="72">
        <v>1.446</v>
      </c>
      <c r="AI42" s="73">
        <f t="shared" si="5"/>
        <v>1.66875</v>
      </c>
      <c r="AK42" s="100">
        <v>90.253817596800005</v>
      </c>
      <c r="AL42" s="93">
        <v>0.998</v>
      </c>
      <c r="AM42" s="72">
        <v>1.002</v>
      </c>
      <c r="AN42" s="72">
        <v>1.343</v>
      </c>
      <c r="AO42" s="72">
        <v>1.333</v>
      </c>
      <c r="AP42" s="73">
        <f t="shared" si="6"/>
        <v>1.169</v>
      </c>
      <c r="AQ42" s="93">
        <v>0.94899999999999995</v>
      </c>
      <c r="AR42" s="72">
        <v>1.129</v>
      </c>
      <c r="AS42" s="72">
        <v>2.0310000000000001</v>
      </c>
      <c r="AT42" s="72">
        <v>1.8759999999999999</v>
      </c>
      <c r="AU42" s="73">
        <f t="shared" si="7"/>
        <v>1.4962499999999999</v>
      </c>
      <c r="AW42" s="100">
        <v>90.141460920000014</v>
      </c>
      <c r="AX42" s="93">
        <v>1.4009999999999998</v>
      </c>
      <c r="AY42" s="72">
        <v>1.331</v>
      </c>
      <c r="AZ42" s="72">
        <v>0.97399999999999998</v>
      </c>
      <c r="BA42" s="72">
        <v>1.0229999999999999</v>
      </c>
      <c r="BB42" s="73">
        <f t="shared" si="8"/>
        <v>1.1822499999999998</v>
      </c>
      <c r="BC42" s="93">
        <v>1.857</v>
      </c>
      <c r="BD42" s="72">
        <v>1.639</v>
      </c>
      <c r="BE42" s="72">
        <v>1.1359999999999999</v>
      </c>
      <c r="BF42" s="72">
        <v>1.399</v>
      </c>
      <c r="BG42" s="73">
        <f t="shared" si="9"/>
        <v>1.5077499999999999</v>
      </c>
      <c r="BI42" s="100">
        <v>90.07551097599999</v>
      </c>
      <c r="BJ42" s="93">
        <v>1.048</v>
      </c>
      <c r="BK42" s="72">
        <v>-0.22900000000000001</v>
      </c>
      <c r="BL42" s="72">
        <v>0.97799999999999998</v>
      </c>
      <c r="BM42" s="72">
        <v>2.3479999999999999</v>
      </c>
      <c r="BN42" s="73">
        <f t="shared" si="10"/>
        <v>1.0362499999999999</v>
      </c>
      <c r="BO42" s="93">
        <v>-1.1100000000000001</v>
      </c>
      <c r="BP42" s="72">
        <v>-1.2649999999999999</v>
      </c>
      <c r="BQ42" s="72">
        <v>3.863</v>
      </c>
      <c r="BR42" s="72">
        <v>3.6440000000000001</v>
      </c>
      <c r="BS42" s="88">
        <f t="shared" si="11"/>
        <v>1.2829999999999999</v>
      </c>
      <c r="BU42" s="100">
        <v>90.015049983999987</v>
      </c>
      <c r="BV42" s="93">
        <v>1.2529999999999999</v>
      </c>
      <c r="BW42" s="72">
        <v>0.76600000000000001</v>
      </c>
      <c r="BX42" s="72">
        <v>1.103</v>
      </c>
      <c r="BY42" s="72">
        <v>1.585</v>
      </c>
      <c r="BZ42" s="73">
        <f t="shared" si="12"/>
        <v>1.17675</v>
      </c>
      <c r="CA42" s="93">
        <v>0.627</v>
      </c>
      <c r="CB42" s="72">
        <v>0.53700000000000003</v>
      </c>
      <c r="CC42" s="72">
        <v>2.1669999999999998</v>
      </c>
      <c r="CD42" s="72">
        <v>2.0950000000000002</v>
      </c>
      <c r="CE42" s="73">
        <f t="shared" si="13"/>
        <v>1.3565</v>
      </c>
      <c r="CG42" s="45">
        <v>89.981460543999987</v>
      </c>
      <c r="CH42" s="46">
        <v>0.77600000000000002</v>
      </c>
      <c r="CI42" s="47">
        <v>0.443</v>
      </c>
      <c r="CJ42" s="47">
        <v>1.206</v>
      </c>
      <c r="CK42" s="47">
        <v>1.5249999999999999</v>
      </c>
      <c r="CL42" s="43">
        <f t="shared" si="14"/>
        <v>0.98749999999999993</v>
      </c>
      <c r="CM42" s="46">
        <v>0.49299999999999999</v>
      </c>
      <c r="CN42" s="47">
        <v>1.0009999999999999</v>
      </c>
      <c r="CO42" s="47">
        <v>2.149</v>
      </c>
      <c r="CP42" s="47">
        <v>1.69</v>
      </c>
      <c r="CQ42" s="43">
        <f t="shared" si="15"/>
        <v>1.33325</v>
      </c>
      <c r="CR42" s="39"/>
      <c r="CS42" s="45">
        <v>90.161164047999989</v>
      </c>
      <c r="CT42" s="46">
        <v>1.0429999999999999</v>
      </c>
      <c r="CU42" s="47">
        <v>0.91700000000000004</v>
      </c>
      <c r="CV42" s="47">
        <v>0.63600000000000001</v>
      </c>
      <c r="CW42" s="47">
        <v>0.85799999999999998</v>
      </c>
      <c r="CX42" s="43">
        <f t="shared" si="16"/>
        <v>0.86350000000000005</v>
      </c>
      <c r="CY42" s="48">
        <v>1.5860000000000001</v>
      </c>
      <c r="CZ42" s="47">
        <v>1.385</v>
      </c>
      <c r="DA42" s="47">
        <v>1.1539999999999999</v>
      </c>
      <c r="DB42" s="47">
        <v>1.361</v>
      </c>
      <c r="DC42" s="43">
        <f t="shared" si="17"/>
        <v>1.3714999999999999</v>
      </c>
      <c r="DE42" s="45">
        <v>88.658036607999975</v>
      </c>
      <c r="DF42" s="46">
        <v>1.2449999999999999</v>
      </c>
      <c r="DG42" s="47">
        <v>1.4229999999999998</v>
      </c>
      <c r="DH42" s="47">
        <v>0.505</v>
      </c>
      <c r="DI42" s="47">
        <v>0.30099999999999999</v>
      </c>
      <c r="DJ42" s="43">
        <f t="shared" si="18"/>
        <v>0.86849999999999994</v>
      </c>
      <c r="DK42" s="48">
        <v>2.266</v>
      </c>
      <c r="DL42" s="47">
        <v>1.76</v>
      </c>
      <c r="DM42" s="47">
        <v>0.443</v>
      </c>
      <c r="DN42" s="47">
        <v>1.0389999999999999</v>
      </c>
      <c r="DO42" s="43">
        <f t="shared" si="19"/>
        <v>1.3769999999999998</v>
      </c>
    </row>
    <row r="43" spans="1:119" x14ac:dyDescent="0.25">
      <c r="A43" s="81">
        <v>91.834872537599992</v>
      </c>
      <c r="B43" s="71">
        <v>1.2749999999999999</v>
      </c>
      <c r="C43" s="72">
        <v>1.3109999999999999</v>
      </c>
      <c r="D43" s="72">
        <v>1.4059999999999999</v>
      </c>
      <c r="E43" s="72">
        <v>1.3439999999999999</v>
      </c>
      <c r="F43" s="73">
        <f t="shared" si="0"/>
        <v>1.3340000000000001</v>
      </c>
      <c r="G43" s="93">
        <v>1.413</v>
      </c>
      <c r="H43" s="72">
        <v>1.502</v>
      </c>
      <c r="I43" s="72">
        <v>1.722</v>
      </c>
      <c r="J43" s="72">
        <v>1.7230000000000001</v>
      </c>
      <c r="K43" s="73">
        <f t="shared" si="1"/>
        <v>1.59</v>
      </c>
      <c r="M43" s="81">
        <v>91.871988868800003</v>
      </c>
      <c r="N43" s="71">
        <v>1.2769999999999999</v>
      </c>
      <c r="O43" s="72">
        <v>1.25</v>
      </c>
      <c r="P43" s="72">
        <v>1.3080000000000001</v>
      </c>
      <c r="Q43" s="72">
        <v>1.3089999999999999</v>
      </c>
      <c r="R43" s="73">
        <f t="shared" si="2"/>
        <v>1.286</v>
      </c>
      <c r="S43" s="93">
        <v>1.333</v>
      </c>
      <c r="T43" s="72">
        <v>1.2829999999999999</v>
      </c>
      <c r="U43" s="72">
        <v>1.679</v>
      </c>
      <c r="V43" s="72">
        <v>1.58</v>
      </c>
      <c r="W43" s="73">
        <f t="shared" si="3"/>
        <v>1.46875</v>
      </c>
      <c r="Y43" s="100">
        <v>91.848644207999996</v>
      </c>
      <c r="Z43" s="93">
        <v>1.5049999999999999</v>
      </c>
      <c r="AA43" s="72">
        <v>1.5479999999999998</v>
      </c>
      <c r="AB43" s="72">
        <v>1.47</v>
      </c>
      <c r="AC43" s="72">
        <v>1.452</v>
      </c>
      <c r="AD43" s="73">
        <f t="shared" si="4"/>
        <v>1.4937499999999999</v>
      </c>
      <c r="AE43" s="93">
        <v>1.9339999999999999</v>
      </c>
      <c r="AF43" s="72">
        <v>1.968</v>
      </c>
      <c r="AG43" s="72">
        <v>1.419</v>
      </c>
      <c r="AH43" s="72">
        <v>1.468</v>
      </c>
      <c r="AI43" s="73">
        <f t="shared" si="5"/>
        <v>1.6972499999999999</v>
      </c>
      <c r="AK43" s="100">
        <v>92.084442076800002</v>
      </c>
      <c r="AL43" s="93">
        <v>1.016</v>
      </c>
      <c r="AM43" s="72">
        <v>1.0209999999999999</v>
      </c>
      <c r="AN43" s="72">
        <v>1.3679999999999999</v>
      </c>
      <c r="AO43" s="72">
        <v>1.3480000000000001</v>
      </c>
      <c r="AP43" s="73">
        <f t="shared" si="6"/>
        <v>1.18825</v>
      </c>
      <c r="AQ43" s="93">
        <v>0.96099999999999997</v>
      </c>
      <c r="AR43" s="72">
        <v>1.1579999999999999</v>
      </c>
      <c r="AS43" s="72">
        <v>2.06</v>
      </c>
      <c r="AT43" s="72">
        <v>1.893</v>
      </c>
      <c r="AU43" s="73">
        <f t="shared" si="7"/>
        <v>1.518</v>
      </c>
      <c r="AW43" s="100">
        <v>91.972085400000012</v>
      </c>
      <c r="AX43" s="93">
        <v>1.4129999999999998</v>
      </c>
      <c r="AY43" s="72">
        <v>1.3480000000000001</v>
      </c>
      <c r="AZ43" s="72">
        <v>0.99299999999999999</v>
      </c>
      <c r="BA43" s="72">
        <v>1.0389999999999999</v>
      </c>
      <c r="BB43" s="73">
        <f t="shared" si="8"/>
        <v>1.19825</v>
      </c>
      <c r="BC43" s="93">
        <v>1.893</v>
      </c>
      <c r="BD43" s="72">
        <v>1.6739999999999999</v>
      </c>
      <c r="BE43" s="72">
        <v>1.1679999999999999</v>
      </c>
      <c r="BF43" s="72">
        <v>1.431</v>
      </c>
      <c r="BG43" s="73">
        <f t="shared" si="9"/>
        <v>1.5415000000000001</v>
      </c>
      <c r="BI43" s="100">
        <v>91.791931360000007</v>
      </c>
      <c r="BJ43" s="93">
        <v>1.0740000000000001</v>
      </c>
      <c r="BK43" s="72">
        <v>-0.20100000000000001</v>
      </c>
      <c r="BL43" s="72">
        <v>1.0009999999999999</v>
      </c>
      <c r="BM43" s="72">
        <v>2.3660000000000001</v>
      </c>
      <c r="BN43" s="73">
        <f t="shared" si="10"/>
        <v>1.06</v>
      </c>
      <c r="BO43" s="93">
        <v>-1.109</v>
      </c>
      <c r="BP43" s="72">
        <v>-1.2649999999999999</v>
      </c>
      <c r="BQ43" s="72">
        <v>3.8889999999999998</v>
      </c>
      <c r="BR43" s="72">
        <v>3.6760000000000002</v>
      </c>
      <c r="BS43" s="88">
        <f t="shared" si="11"/>
        <v>1.2977500000000002</v>
      </c>
      <c r="BU43" s="100">
        <v>91.751624031999995</v>
      </c>
      <c r="BV43" s="93">
        <v>1.2689999999999999</v>
      </c>
      <c r="BW43" s="72">
        <v>0.78900000000000003</v>
      </c>
      <c r="BX43" s="72">
        <v>1.1219999999999999</v>
      </c>
      <c r="BY43" s="72">
        <v>1.61</v>
      </c>
      <c r="BZ43" s="73">
        <f t="shared" si="12"/>
        <v>1.1975</v>
      </c>
      <c r="CA43" s="93">
        <v>0.64700000000000002</v>
      </c>
      <c r="CB43" s="72">
        <v>0.55500000000000005</v>
      </c>
      <c r="CC43" s="72">
        <v>2.1970000000000001</v>
      </c>
      <c r="CD43" s="72">
        <v>2.12</v>
      </c>
      <c r="CE43" s="73">
        <f t="shared" si="13"/>
        <v>1.37975</v>
      </c>
      <c r="CG43" s="45">
        <v>91.805367136000001</v>
      </c>
      <c r="CH43" s="46">
        <v>0.79</v>
      </c>
      <c r="CI43" s="47">
        <v>0.44700000000000001</v>
      </c>
      <c r="CJ43" s="47">
        <v>1.232</v>
      </c>
      <c r="CK43" s="47">
        <v>1.5569999999999999</v>
      </c>
      <c r="CL43" s="43">
        <f t="shared" si="14"/>
        <v>1.0065</v>
      </c>
      <c r="CM43" s="46">
        <v>0.50900000000000001</v>
      </c>
      <c r="CN43" s="47">
        <v>1.0229999999999999</v>
      </c>
      <c r="CO43" s="47">
        <v>2.202</v>
      </c>
      <c r="CP43" s="47">
        <v>1.7270000000000001</v>
      </c>
      <c r="CQ43" s="43">
        <f t="shared" si="15"/>
        <v>1.3652500000000001</v>
      </c>
      <c r="CR43" s="39"/>
      <c r="CS43" s="45">
        <v>91.968275919999982</v>
      </c>
      <c r="CT43" s="46">
        <v>1.0619999999999998</v>
      </c>
      <c r="CU43" s="47">
        <v>0.93900000000000006</v>
      </c>
      <c r="CV43" s="47">
        <v>0.64800000000000002</v>
      </c>
      <c r="CW43" s="47">
        <v>0.88200000000000001</v>
      </c>
      <c r="CX43" s="43">
        <f t="shared" si="16"/>
        <v>0.88275000000000003</v>
      </c>
      <c r="CY43" s="48">
        <v>1.609</v>
      </c>
      <c r="CZ43" s="47">
        <v>1.423</v>
      </c>
      <c r="DA43" s="47">
        <v>1.181</v>
      </c>
      <c r="DB43" s="47">
        <v>1.3929999999999998</v>
      </c>
      <c r="DC43" s="43">
        <f t="shared" si="17"/>
        <v>1.4015</v>
      </c>
      <c r="DE43" s="45">
        <v>90.396290127999976</v>
      </c>
      <c r="DF43" s="46">
        <v>1.2649999999999999</v>
      </c>
      <c r="DG43" s="47">
        <v>1.4339999999999999</v>
      </c>
      <c r="DH43" s="47">
        <v>0.52100000000000002</v>
      </c>
      <c r="DI43" s="47">
        <v>0.31900000000000001</v>
      </c>
      <c r="DJ43" s="43">
        <f t="shared" si="18"/>
        <v>0.88474999999999993</v>
      </c>
      <c r="DK43" s="48">
        <v>2.2949999999999999</v>
      </c>
      <c r="DL43" s="47">
        <v>1.784</v>
      </c>
      <c r="DM43" s="47">
        <v>0.47599999999999998</v>
      </c>
      <c r="DN43" s="47">
        <v>1.0669999999999999</v>
      </c>
      <c r="DO43" s="43">
        <f t="shared" si="19"/>
        <v>1.4055</v>
      </c>
    </row>
    <row r="44" spans="1:119" x14ac:dyDescent="0.25">
      <c r="A44" s="81">
        <v>93.665497017599989</v>
      </c>
      <c r="B44" s="71">
        <v>1.2929999999999999</v>
      </c>
      <c r="C44" s="72">
        <v>1.329</v>
      </c>
      <c r="D44" s="72">
        <v>1.429</v>
      </c>
      <c r="E44" s="72">
        <v>1.369</v>
      </c>
      <c r="F44" s="73">
        <f t="shared" si="0"/>
        <v>1.355</v>
      </c>
      <c r="G44" s="93">
        <v>1.4370000000000001</v>
      </c>
      <c r="H44" s="72">
        <v>1.516</v>
      </c>
      <c r="I44" s="72">
        <v>1.7569999999999999</v>
      </c>
      <c r="J44" s="72">
        <v>1.75</v>
      </c>
      <c r="K44" s="73">
        <f t="shared" si="1"/>
        <v>1.615</v>
      </c>
      <c r="M44" s="81">
        <v>93.678261004800007</v>
      </c>
      <c r="N44" s="71">
        <v>1.2939999999999998</v>
      </c>
      <c r="O44" s="72">
        <v>1.258</v>
      </c>
      <c r="P44" s="72">
        <v>1.3340000000000001</v>
      </c>
      <c r="Q44" s="72">
        <v>1.3339999999999999</v>
      </c>
      <c r="R44" s="73">
        <f t="shared" si="2"/>
        <v>1.3049999999999999</v>
      </c>
      <c r="S44" s="93">
        <v>1.3359999999999999</v>
      </c>
      <c r="T44" s="72">
        <v>1.302</v>
      </c>
      <c r="U44" s="72">
        <v>1.704</v>
      </c>
      <c r="V44" s="72">
        <v>1.611</v>
      </c>
      <c r="W44" s="73">
        <f t="shared" si="3"/>
        <v>1.4882499999999999</v>
      </c>
      <c r="Y44" s="100">
        <v>93.726293904000002</v>
      </c>
      <c r="Z44" s="93">
        <v>1.528</v>
      </c>
      <c r="AA44" s="72">
        <v>1.5839999999999999</v>
      </c>
      <c r="AB44" s="72">
        <v>1.4969999999999999</v>
      </c>
      <c r="AC44" s="72">
        <v>1.4830000000000001</v>
      </c>
      <c r="AD44" s="73">
        <f t="shared" si="4"/>
        <v>1.5230000000000001</v>
      </c>
      <c r="AE44" s="93">
        <v>1.9550000000000001</v>
      </c>
      <c r="AF44" s="72">
        <v>2.0009999999999999</v>
      </c>
      <c r="AG44" s="72">
        <v>1.454</v>
      </c>
      <c r="AH44" s="72">
        <v>1.498</v>
      </c>
      <c r="AI44" s="73">
        <f t="shared" si="5"/>
        <v>1.7270000000000001</v>
      </c>
      <c r="AK44" s="100">
        <v>93.840330052799999</v>
      </c>
      <c r="AL44" s="93">
        <v>1.034</v>
      </c>
      <c r="AM44" s="72">
        <v>1.046</v>
      </c>
      <c r="AN44" s="72">
        <v>1.3879999999999999</v>
      </c>
      <c r="AO44" s="72">
        <v>1.3839999999999999</v>
      </c>
      <c r="AP44" s="73">
        <f t="shared" si="6"/>
        <v>1.2130000000000001</v>
      </c>
      <c r="AQ44" s="93">
        <v>0.98199999999999998</v>
      </c>
      <c r="AR44" s="72">
        <v>1.1890000000000001</v>
      </c>
      <c r="AS44" s="72">
        <v>2.0880000000000001</v>
      </c>
      <c r="AT44" s="72">
        <v>1.9319999999999999</v>
      </c>
      <c r="AU44" s="73">
        <f t="shared" si="7"/>
        <v>1.5477500000000002</v>
      </c>
      <c r="AW44" s="100">
        <v>93.727973376000008</v>
      </c>
      <c r="AX44" s="93">
        <v>1.4189999999999998</v>
      </c>
      <c r="AY44" s="72">
        <v>1.4079999999999999</v>
      </c>
      <c r="AZ44" s="72">
        <v>1.105</v>
      </c>
      <c r="BA44" s="72">
        <v>1.08</v>
      </c>
      <c r="BB44" s="73">
        <f t="shared" si="8"/>
        <v>1.2530000000000001</v>
      </c>
      <c r="BC44" s="93">
        <v>1.958</v>
      </c>
      <c r="BD44" s="72">
        <v>1.7589999999999999</v>
      </c>
      <c r="BE44" s="72">
        <v>1.2330000000000001</v>
      </c>
      <c r="BF44" s="72">
        <v>1.4510000000000001</v>
      </c>
      <c r="BG44" s="73">
        <f t="shared" si="9"/>
        <v>1.60025</v>
      </c>
      <c r="BI44" s="100">
        <v>93.615837952000007</v>
      </c>
      <c r="BJ44" s="93">
        <v>1.137</v>
      </c>
      <c r="BK44" s="72">
        <v>-7.8E-2</v>
      </c>
      <c r="BL44" s="72">
        <v>1.0649999999999999</v>
      </c>
      <c r="BM44" s="72">
        <v>2.3580000000000001</v>
      </c>
      <c r="BN44" s="73">
        <f t="shared" si="10"/>
        <v>1.1204999999999998</v>
      </c>
      <c r="BO44" s="93">
        <v>-0.97699999999999998</v>
      </c>
      <c r="BP44" s="72">
        <v>-1.1379999999999999</v>
      </c>
      <c r="BQ44" s="72">
        <v>3.9329999999999998</v>
      </c>
      <c r="BR44" s="72">
        <v>3.6989999999999998</v>
      </c>
      <c r="BS44" s="88">
        <f t="shared" si="11"/>
        <v>1.3792499999999999</v>
      </c>
      <c r="BU44" s="100">
        <v>93.558735904000002</v>
      </c>
      <c r="BV44" s="93">
        <v>1.2849999999999999</v>
      </c>
      <c r="BW44" s="72">
        <v>0.80700000000000005</v>
      </c>
      <c r="BX44" s="72">
        <v>1.1639999999999999</v>
      </c>
      <c r="BY44" s="72">
        <v>1.635</v>
      </c>
      <c r="BZ44" s="73">
        <f t="shared" si="12"/>
        <v>1.22275</v>
      </c>
      <c r="CA44" s="93">
        <v>0.68100000000000005</v>
      </c>
      <c r="CB44" s="72">
        <v>0.57599999999999996</v>
      </c>
      <c r="CC44" s="72">
        <v>2.2360000000000002</v>
      </c>
      <c r="CD44" s="72">
        <v>2.1589999999999998</v>
      </c>
      <c r="CE44" s="73">
        <f t="shared" si="13"/>
        <v>1.413</v>
      </c>
      <c r="CG44" s="45">
        <v>93.595684288000001</v>
      </c>
      <c r="CH44" s="46">
        <v>0.80700000000000005</v>
      </c>
      <c r="CI44" s="47">
        <v>0.45300000000000001</v>
      </c>
      <c r="CJ44" s="47">
        <v>1.2659999999999998</v>
      </c>
      <c r="CK44" s="47">
        <v>1.589</v>
      </c>
      <c r="CL44" s="43">
        <f t="shared" si="14"/>
        <v>1.0287500000000001</v>
      </c>
      <c r="CM44" s="46">
        <v>0.52300000000000002</v>
      </c>
      <c r="CN44" s="47">
        <v>1.0489999999999999</v>
      </c>
      <c r="CO44" s="47">
        <v>2.2290000000000001</v>
      </c>
      <c r="CP44" s="47">
        <v>1.746</v>
      </c>
      <c r="CQ44" s="43">
        <f t="shared" si="15"/>
        <v>1.3867500000000001</v>
      </c>
      <c r="CR44" s="39"/>
      <c r="CS44" s="45">
        <v>93.725003632000011</v>
      </c>
      <c r="CT44" s="46">
        <v>1.0859999999999999</v>
      </c>
      <c r="CU44" s="47">
        <v>0.96799999999999997</v>
      </c>
      <c r="CV44" s="47">
        <v>0.66400000000000003</v>
      </c>
      <c r="CW44" s="47">
        <v>0.90300000000000002</v>
      </c>
      <c r="CX44" s="43">
        <f t="shared" si="16"/>
        <v>0.90525</v>
      </c>
      <c r="CY44" s="48">
        <v>1.633</v>
      </c>
      <c r="CZ44" s="47">
        <v>1.4470000000000001</v>
      </c>
      <c r="DA44" s="47">
        <v>1.2070000000000001</v>
      </c>
      <c r="DB44" s="47">
        <v>1.4329999999999998</v>
      </c>
      <c r="DC44" s="43">
        <f t="shared" si="17"/>
        <v>1.43</v>
      </c>
      <c r="DE44" s="45">
        <v>92.147979423999971</v>
      </c>
      <c r="DF44" s="46">
        <v>1.2599999999999998</v>
      </c>
      <c r="DG44" s="47">
        <v>1.4309999999999998</v>
      </c>
      <c r="DH44" s="47">
        <v>0.57199999999999995</v>
      </c>
      <c r="DI44" s="47">
        <v>0.40500000000000003</v>
      </c>
      <c r="DJ44" s="43">
        <f t="shared" si="18"/>
        <v>0.91700000000000004</v>
      </c>
      <c r="DK44" s="48">
        <v>2.2949999999999999</v>
      </c>
      <c r="DL44" s="47">
        <v>1.8280000000000001</v>
      </c>
      <c r="DM44" s="47">
        <v>0.58499999999999996</v>
      </c>
      <c r="DN44" s="47">
        <v>1.115</v>
      </c>
      <c r="DO44" s="43">
        <f t="shared" si="19"/>
        <v>1.4557500000000001</v>
      </c>
    </row>
    <row r="45" spans="1:119" x14ac:dyDescent="0.25">
      <c r="A45" s="81">
        <v>95.421384993599986</v>
      </c>
      <c r="B45" s="71">
        <v>1.319</v>
      </c>
      <c r="C45" s="72">
        <v>1.3559999999999999</v>
      </c>
      <c r="D45" s="72">
        <v>1.466</v>
      </c>
      <c r="E45" s="72">
        <v>1.3829999999999998</v>
      </c>
      <c r="F45" s="73">
        <f t="shared" si="0"/>
        <v>1.381</v>
      </c>
      <c r="G45" s="93">
        <v>1.4610000000000001</v>
      </c>
      <c r="H45" s="72">
        <v>1.546</v>
      </c>
      <c r="I45" s="72">
        <v>1.79</v>
      </c>
      <c r="J45" s="72">
        <v>1.772</v>
      </c>
      <c r="K45" s="73">
        <f t="shared" si="1"/>
        <v>1.6422500000000002</v>
      </c>
      <c r="M45" s="81">
        <v>95.478654988800002</v>
      </c>
      <c r="N45" s="71">
        <v>1.3129999999999999</v>
      </c>
      <c r="O45" s="72">
        <v>1.2729999999999999</v>
      </c>
      <c r="P45" s="72">
        <v>1.3540000000000001</v>
      </c>
      <c r="Q45" s="72">
        <v>1.3619999999999999</v>
      </c>
      <c r="R45" s="73">
        <f t="shared" si="2"/>
        <v>1.3254999999999999</v>
      </c>
      <c r="S45" s="93">
        <v>1.357</v>
      </c>
      <c r="T45" s="72">
        <v>1.339</v>
      </c>
      <c r="U45" s="72">
        <v>1.748</v>
      </c>
      <c r="V45" s="72">
        <v>1.6459999999999999</v>
      </c>
      <c r="W45" s="73">
        <f t="shared" si="3"/>
        <v>1.5225</v>
      </c>
      <c r="Y45" s="100">
        <v>95.475463992000002</v>
      </c>
      <c r="Z45" s="93">
        <v>1.5449999999999999</v>
      </c>
      <c r="AA45" s="72">
        <v>1.607</v>
      </c>
      <c r="AB45" s="72">
        <v>1.5169999999999999</v>
      </c>
      <c r="AC45" s="72">
        <v>1.5</v>
      </c>
      <c r="AD45" s="73">
        <f t="shared" si="4"/>
        <v>1.5422500000000001</v>
      </c>
      <c r="AE45" s="93">
        <v>1.9810000000000001</v>
      </c>
      <c r="AF45" s="72">
        <v>2.0369999999999999</v>
      </c>
      <c r="AG45" s="72">
        <v>1.4830000000000001</v>
      </c>
      <c r="AH45" s="72">
        <v>1.5289999999999999</v>
      </c>
      <c r="AI45" s="73">
        <f t="shared" si="5"/>
        <v>1.7574999999999998</v>
      </c>
      <c r="AK45" s="100">
        <v>95.630647204799999</v>
      </c>
      <c r="AL45" s="93">
        <v>1.0649999999999999</v>
      </c>
      <c r="AM45" s="72">
        <v>1.0740000000000001</v>
      </c>
      <c r="AN45" s="72">
        <v>1.4179999999999999</v>
      </c>
      <c r="AO45" s="72">
        <v>1.417</v>
      </c>
      <c r="AP45" s="73">
        <f t="shared" si="6"/>
        <v>1.2435</v>
      </c>
      <c r="AQ45" s="93">
        <v>1.022</v>
      </c>
      <c r="AR45" s="72">
        <v>1.2210000000000001</v>
      </c>
      <c r="AS45" s="72">
        <v>2.129</v>
      </c>
      <c r="AT45" s="72">
        <v>1.978</v>
      </c>
      <c r="AU45" s="73">
        <f t="shared" si="7"/>
        <v>1.5874999999999999</v>
      </c>
      <c r="AW45" s="100">
        <v>95.441034816000013</v>
      </c>
      <c r="AX45" s="93">
        <v>1.4509999999999998</v>
      </c>
      <c r="AY45" s="72">
        <v>1.421</v>
      </c>
      <c r="AZ45" s="72">
        <v>1.1329999999999998</v>
      </c>
      <c r="BA45" s="72">
        <v>1.1240000000000001</v>
      </c>
      <c r="BB45" s="73">
        <f t="shared" si="8"/>
        <v>1.2822499999999999</v>
      </c>
      <c r="BC45" s="93">
        <v>1.978</v>
      </c>
      <c r="BD45" s="72">
        <v>1.7829999999999999</v>
      </c>
      <c r="BE45" s="72">
        <v>1.3160000000000001</v>
      </c>
      <c r="BF45" s="72">
        <v>1.526</v>
      </c>
      <c r="BG45" s="73">
        <f t="shared" si="9"/>
        <v>1.6507499999999999</v>
      </c>
      <c r="BI45" s="100">
        <v>95.422949824</v>
      </c>
      <c r="BJ45" s="93">
        <v>1.155</v>
      </c>
      <c r="BK45" s="72">
        <v>-4.9000000000000002E-2</v>
      </c>
      <c r="BL45" s="72">
        <v>1.0860000000000001</v>
      </c>
      <c r="BM45" s="72">
        <v>2.3679999999999999</v>
      </c>
      <c r="BN45" s="73">
        <f t="shared" si="10"/>
        <v>1.1400000000000001</v>
      </c>
      <c r="BO45" s="93">
        <v>-0.96099999999999997</v>
      </c>
      <c r="BP45" s="72">
        <v>-1.1240000000000001</v>
      </c>
      <c r="BQ45" s="72">
        <v>3.9470000000000001</v>
      </c>
      <c r="BR45" s="72">
        <v>3.7050000000000001</v>
      </c>
      <c r="BS45" s="88">
        <f t="shared" si="11"/>
        <v>1.39175</v>
      </c>
      <c r="BU45" s="100">
        <v>95.389360383999986</v>
      </c>
      <c r="BV45" s="93">
        <v>1.3029999999999999</v>
      </c>
      <c r="BW45" s="72">
        <v>0.83599999999999997</v>
      </c>
      <c r="BX45" s="72">
        <v>1.1989999999999998</v>
      </c>
      <c r="BY45" s="72">
        <v>1.6579999999999999</v>
      </c>
      <c r="BZ45" s="73">
        <f t="shared" si="12"/>
        <v>1.2489999999999999</v>
      </c>
      <c r="CA45" s="93">
        <v>0.70199999999999996</v>
      </c>
      <c r="CB45" s="72">
        <v>0.61299999999999999</v>
      </c>
      <c r="CC45" s="72">
        <v>2.2749999999999999</v>
      </c>
      <c r="CD45" s="72">
        <v>2.198</v>
      </c>
      <c r="CE45" s="73">
        <f t="shared" si="13"/>
        <v>1.4470000000000001</v>
      </c>
      <c r="CG45" s="45">
        <v>95.439744544000007</v>
      </c>
      <c r="CH45" s="46">
        <v>0.83099999999999996</v>
      </c>
      <c r="CI45" s="47">
        <v>0.46</v>
      </c>
      <c r="CJ45" s="47">
        <v>1.2969999999999999</v>
      </c>
      <c r="CK45" s="47">
        <v>1.635</v>
      </c>
      <c r="CL45" s="43">
        <f t="shared" si="14"/>
        <v>1.05575</v>
      </c>
      <c r="CM45" s="46">
        <v>0.53500000000000003</v>
      </c>
      <c r="CN45" s="47">
        <v>1.0840000000000001</v>
      </c>
      <c r="CO45" s="47">
        <v>2.2969999999999997</v>
      </c>
      <c r="CP45" s="47">
        <v>1.7869999999999999</v>
      </c>
      <c r="CQ45" s="43">
        <f t="shared" si="15"/>
        <v>1.4257499999999999</v>
      </c>
      <c r="CR45" s="39"/>
      <c r="CS45" s="45">
        <v>95.463257151999997</v>
      </c>
      <c r="CT45" s="46">
        <v>1.1439999999999999</v>
      </c>
      <c r="CU45" s="47">
        <v>0.98299999999999998</v>
      </c>
      <c r="CV45" s="47">
        <v>0.66500000000000004</v>
      </c>
      <c r="CW45" s="47">
        <v>0.94299999999999995</v>
      </c>
      <c r="CX45" s="43">
        <f t="shared" si="16"/>
        <v>0.93374999999999997</v>
      </c>
      <c r="CY45" s="48">
        <v>1.6919999999999999</v>
      </c>
      <c r="CZ45" s="47">
        <v>1.454</v>
      </c>
      <c r="DA45" s="47">
        <v>1.248</v>
      </c>
      <c r="DB45" s="47">
        <v>1.4909999999999999</v>
      </c>
      <c r="DC45" s="43">
        <f t="shared" si="17"/>
        <v>1.4712499999999999</v>
      </c>
      <c r="DE45" s="45">
        <v>93.904707135999985</v>
      </c>
      <c r="DF45" s="46">
        <v>1.2729999999999999</v>
      </c>
      <c r="DG45" s="47">
        <v>1.4359999999999999</v>
      </c>
      <c r="DH45" s="47">
        <v>0.63300000000000001</v>
      </c>
      <c r="DI45" s="47">
        <v>0.437</v>
      </c>
      <c r="DJ45" s="43">
        <f t="shared" si="18"/>
        <v>0.94474999999999987</v>
      </c>
      <c r="DK45" s="48">
        <v>2.302</v>
      </c>
      <c r="DL45" s="47">
        <v>1.879</v>
      </c>
      <c r="DM45" s="47">
        <v>0.64900000000000002</v>
      </c>
      <c r="DN45" s="47">
        <v>1.1679999999999999</v>
      </c>
      <c r="DO45" s="43">
        <f t="shared" si="19"/>
        <v>1.4995000000000001</v>
      </c>
    </row>
    <row r="46" spans="1:119" x14ac:dyDescent="0.25">
      <c r="A46" s="81">
        <v>97.13444643359999</v>
      </c>
      <c r="B46" s="71">
        <v>1.353</v>
      </c>
      <c r="C46" s="72">
        <v>1.3839999999999999</v>
      </c>
      <c r="D46" s="72">
        <v>1.4870000000000001</v>
      </c>
      <c r="E46" s="72">
        <v>1.4169999999999998</v>
      </c>
      <c r="F46" s="73">
        <f t="shared" si="0"/>
        <v>1.41025</v>
      </c>
      <c r="G46" s="93">
        <v>1.518</v>
      </c>
      <c r="H46" s="72">
        <v>1.583</v>
      </c>
      <c r="I46" s="72">
        <v>1.8380000000000001</v>
      </c>
      <c r="J46" s="72">
        <v>1.8080000000000001</v>
      </c>
      <c r="K46" s="73">
        <f t="shared" si="1"/>
        <v>1.68675</v>
      </c>
      <c r="M46" s="81">
        <v>97.191716428800007</v>
      </c>
      <c r="N46" s="71">
        <v>1.3379999999999999</v>
      </c>
      <c r="O46" s="72">
        <v>1.321</v>
      </c>
      <c r="P46" s="72">
        <v>1.387</v>
      </c>
      <c r="Q46" s="72">
        <v>1.4009999999999998</v>
      </c>
      <c r="R46" s="73">
        <f t="shared" si="2"/>
        <v>1.3617499999999998</v>
      </c>
      <c r="S46" s="93">
        <v>1.41</v>
      </c>
      <c r="T46" s="72">
        <v>1.3879999999999999</v>
      </c>
      <c r="U46" s="72">
        <v>1.774</v>
      </c>
      <c r="V46" s="72">
        <v>1.6879999999999999</v>
      </c>
      <c r="W46" s="73">
        <f t="shared" si="3"/>
        <v>1.5649999999999999</v>
      </c>
      <c r="Y46" s="100">
        <v>97.205320151999999</v>
      </c>
      <c r="Z46" s="93">
        <v>1.5740000000000001</v>
      </c>
      <c r="AA46" s="72">
        <v>1.6359999999999999</v>
      </c>
      <c r="AB46" s="72">
        <v>1.5419999999999998</v>
      </c>
      <c r="AC46" s="72">
        <v>1.5269999999999999</v>
      </c>
      <c r="AD46" s="73">
        <f t="shared" si="4"/>
        <v>1.56975</v>
      </c>
      <c r="AE46" s="93">
        <v>2.0190000000000001</v>
      </c>
      <c r="AF46" s="72">
        <v>2.09</v>
      </c>
      <c r="AG46" s="72">
        <v>1.5089999999999999</v>
      </c>
      <c r="AH46" s="72">
        <v>1.5669999999999999</v>
      </c>
      <c r="AI46" s="73">
        <f t="shared" si="5"/>
        <v>1.7962500000000001</v>
      </c>
      <c r="AK46" s="100">
        <v>97.419284884799993</v>
      </c>
      <c r="AL46" s="93">
        <v>1.105</v>
      </c>
      <c r="AM46" s="72">
        <v>1.0960000000000001</v>
      </c>
      <c r="AN46" s="72">
        <v>1.44</v>
      </c>
      <c r="AO46" s="72">
        <v>1.44</v>
      </c>
      <c r="AP46" s="73">
        <f t="shared" si="6"/>
        <v>1.2702499999999999</v>
      </c>
      <c r="AQ46" s="93">
        <v>1.048</v>
      </c>
      <c r="AR46" s="72">
        <v>1.2529999999999999</v>
      </c>
      <c r="AS46" s="72">
        <v>2.169</v>
      </c>
      <c r="AT46" s="72">
        <v>2.0219999999999998</v>
      </c>
      <c r="AU46" s="73">
        <f t="shared" si="7"/>
        <v>1.6230000000000002</v>
      </c>
      <c r="AW46" s="100">
        <v>97.226313552000008</v>
      </c>
      <c r="AX46" s="93">
        <v>1.6079999999999999</v>
      </c>
      <c r="AY46" s="72">
        <v>1.5149999999999999</v>
      </c>
      <c r="AZ46" s="72">
        <v>1.1329999999999998</v>
      </c>
      <c r="BA46" s="72">
        <v>1.1830000000000001</v>
      </c>
      <c r="BB46" s="73">
        <f t="shared" si="8"/>
        <v>1.3597499999999998</v>
      </c>
      <c r="BC46" s="93">
        <v>2.0550000000000002</v>
      </c>
      <c r="BD46" s="72">
        <v>1.833</v>
      </c>
      <c r="BE46" s="72">
        <v>1.33</v>
      </c>
      <c r="BF46" s="72">
        <v>1.607</v>
      </c>
      <c r="BG46" s="73">
        <f t="shared" si="9"/>
        <v>1.70625</v>
      </c>
      <c r="BI46" s="100">
        <v>97.159523871999994</v>
      </c>
      <c r="BJ46" s="93">
        <v>1.167</v>
      </c>
      <c r="BK46" s="72">
        <v>-0.02</v>
      </c>
      <c r="BL46" s="72">
        <v>1.109</v>
      </c>
      <c r="BM46" s="72">
        <v>2.3839999999999999</v>
      </c>
      <c r="BN46" s="73">
        <f t="shared" si="10"/>
        <v>1.1600000000000001</v>
      </c>
      <c r="BO46" s="93">
        <v>-0.95</v>
      </c>
      <c r="BP46" s="72">
        <v>-1.1100000000000001</v>
      </c>
      <c r="BQ46" s="72">
        <v>3.9889999999999999</v>
      </c>
      <c r="BR46" s="72">
        <v>3.7440000000000002</v>
      </c>
      <c r="BS46" s="88">
        <f t="shared" si="11"/>
        <v>1.41825</v>
      </c>
      <c r="BU46" s="100">
        <v>97.177998063999979</v>
      </c>
      <c r="BV46" s="93">
        <v>1.319</v>
      </c>
      <c r="BW46" s="72">
        <v>0.85299999999999998</v>
      </c>
      <c r="BX46" s="72">
        <v>1.2089999999999999</v>
      </c>
      <c r="BY46" s="72">
        <v>1.6830000000000001</v>
      </c>
      <c r="BZ46" s="73">
        <f t="shared" si="12"/>
        <v>1.2659999999999998</v>
      </c>
      <c r="CA46" s="93">
        <v>0.72299999999999998</v>
      </c>
      <c r="CB46" s="72">
        <v>0.63700000000000001</v>
      </c>
      <c r="CC46" s="72">
        <v>2.3109999999999999</v>
      </c>
      <c r="CD46" s="72">
        <v>2.2280000000000002</v>
      </c>
      <c r="CE46" s="73">
        <f t="shared" si="13"/>
        <v>1.47475</v>
      </c>
      <c r="CG46" s="45">
        <v>97.152805984000011</v>
      </c>
      <c r="CH46" s="46">
        <v>0.84199999999999997</v>
      </c>
      <c r="CI46" s="47">
        <v>0.47199999999999998</v>
      </c>
      <c r="CJ46" s="47">
        <v>1.333</v>
      </c>
      <c r="CK46" s="47">
        <v>1.6609999999999998</v>
      </c>
      <c r="CL46" s="43">
        <f t="shared" si="14"/>
        <v>1.077</v>
      </c>
      <c r="CM46" s="46">
        <v>0.54600000000000004</v>
      </c>
      <c r="CN46" s="47">
        <v>1.1120000000000001</v>
      </c>
      <c r="CO46" s="47">
        <v>2.347</v>
      </c>
      <c r="CP46" s="47">
        <v>1.8149999999999999</v>
      </c>
      <c r="CQ46" s="43">
        <f t="shared" si="15"/>
        <v>1.4550000000000001</v>
      </c>
      <c r="CR46" s="39"/>
      <c r="CS46" s="45">
        <v>97.109139711999987</v>
      </c>
      <c r="CT46" s="46">
        <v>1.17</v>
      </c>
      <c r="CU46" s="47">
        <v>1.0189999999999999</v>
      </c>
      <c r="CV46" s="47">
        <v>0.71399999999999997</v>
      </c>
      <c r="CW46" s="47">
        <v>0.95599999999999996</v>
      </c>
      <c r="CX46" s="43">
        <f t="shared" si="16"/>
        <v>0.96475</v>
      </c>
      <c r="CY46" s="48">
        <v>1.73</v>
      </c>
      <c r="CZ46" s="47">
        <v>1.518</v>
      </c>
      <c r="DA46" s="47">
        <v>1.29</v>
      </c>
      <c r="DB46" s="47">
        <v>1.5189999999999999</v>
      </c>
      <c r="DC46" s="43">
        <f t="shared" si="17"/>
        <v>1.5142500000000001</v>
      </c>
      <c r="DE46" s="45">
        <v>95.693344815999978</v>
      </c>
      <c r="DF46" s="46">
        <v>1.2859999999999998</v>
      </c>
      <c r="DG46" s="47">
        <v>1.4629999999999999</v>
      </c>
      <c r="DH46" s="47">
        <v>0.66500000000000004</v>
      </c>
      <c r="DI46" s="47">
        <v>0.47499999999999998</v>
      </c>
      <c r="DJ46" s="43">
        <f t="shared" si="18"/>
        <v>0.97224999999999995</v>
      </c>
      <c r="DK46" s="48">
        <v>2.3260000000000001</v>
      </c>
      <c r="DL46" s="47">
        <v>1.9039999999999999</v>
      </c>
      <c r="DM46" s="47">
        <v>0.70499999999999996</v>
      </c>
      <c r="DN46" s="47">
        <v>1.2050000000000001</v>
      </c>
      <c r="DO46" s="43">
        <f t="shared" si="19"/>
        <v>1.5350000000000001</v>
      </c>
    </row>
    <row r="47" spans="1:119" x14ac:dyDescent="0.25">
      <c r="A47" s="81">
        <v>98.864302593599987</v>
      </c>
      <c r="B47" s="71">
        <v>1.369</v>
      </c>
      <c r="C47" s="72">
        <v>1.4159999999999999</v>
      </c>
      <c r="D47" s="72">
        <v>1.514</v>
      </c>
      <c r="E47" s="72">
        <v>1.4389999999999998</v>
      </c>
      <c r="F47" s="73">
        <f t="shared" si="0"/>
        <v>1.4345000000000001</v>
      </c>
      <c r="G47" s="93">
        <v>1.5489999999999999</v>
      </c>
      <c r="H47" s="72">
        <v>1.605</v>
      </c>
      <c r="I47" s="72">
        <v>1.8640000000000001</v>
      </c>
      <c r="J47" s="72">
        <v>1.833</v>
      </c>
      <c r="K47" s="73">
        <f t="shared" si="1"/>
        <v>1.71275</v>
      </c>
      <c r="M47" s="81">
        <v>98.921572588800004</v>
      </c>
      <c r="N47" s="71">
        <v>1.3839999999999999</v>
      </c>
      <c r="O47" s="72">
        <v>1.36</v>
      </c>
      <c r="P47" s="72">
        <v>1.4159999999999999</v>
      </c>
      <c r="Q47" s="72">
        <v>1.4349999999999998</v>
      </c>
      <c r="R47" s="73">
        <f t="shared" si="2"/>
        <v>1.3987499999999999</v>
      </c>
      <c r="S47" s="93">
        <v>1.4529999999999998</v>
      </c>
      <c r="T47" s="72">
        <v>1.4179999999999999</v>
      </c>
      <c r="U47" s="72">
        <v>1.83</v>
      </c>
      <c r="V47" s="72">
        <v>1.7230000000000001</v>
      </c>
      <c r="W47" s="73">
        <f t="shared" si="3"/>
        <v>1.6059999999999999</v>
      </c>
      <c r="Y47" s="100">
        <v>98.972964431999998</v>
      </c>
      <c r="Z47" s="93">
        <v>1.615</v>
      </c>
      <c r="AA47" s="72">
        <v>1.68</v>
      </c>
      <c r="AB47" s="72">
        <v>1.5779999999999998</v>
      </c>
      <c r="AC47" s="72">
        <v>1.5549999999999999</v>
      </c>
      <c r="AD47" s="73">
        <f t="shared" si="4"/>
        <v>1.6069999999999998</v>
      </c>
      <c r="AE47" s="93">
        <v>2.0609999999999999</v>
      </c>
      <c r="AF47" s="72">
        <v>2.1309999999999998</v>
      </c>
      <c r="AG47" s="72">
        <v>1.5329999999999999</v>
      </c>
      <c r="AH47" s="72">
        <v>1.6060000000000001</v>
      </c>
      <c r="AI47" s="73">
        <f t="shared" si="5"/>
        <v>1.8327499999999999</v>
      </c>
      <c r="AK47" s="100">
        <v>99.219678868799988</v>
      </c>
      <c r="AL47" s="93">
        <v>1.1439999999999999</v>
      </c>
      <c r="AM47" s="72">
        <v>1.117</v>
      </c>
      <c r="AN47" s="72">
        <v>1.4829999999999999</v>
      </c>
      <c r="AO47" s="72">
        <v>1.4610000000000001</v>
      </c>
      <c r="AP47" s="73">
        <f t="shared" si="6"/>
        <v>1.30125</v>
      </c>
      <c r="AQ47" s="93">
        <v>1.0920000000000001</v>
      </c>
      <c r="AR47" s="72">
        <v>1.2849999999999999</v>
      </c>
      <c r="AS47" s="72">
        <v>2.2189999999999999</v>
      </c>
      <c r="AT47" s="72">
        <v>2.0569999999999999</v>
      </c>
      <c r="AU47" s="73">
        <f t="shared" si="7"/>
        <v>1.6632500000000001</v>
      </c>
      <c r="AW47" s="100">
        <v>99.026707536000004</v>
      </c>
      <c r="AX47" s="93">
        <v>1.6409999999999998</v>
      </c>
      <c r="AY47" s="72">
        <v>1.5349999999999999</v>
      </c>
      <c r="AZ47" s="72">
        <v>1.1629999999999998</v>
      </c>
      <c r="BA47" s="72">
        <v>1.2110000000000001</v>
      </c>
      <c r="BB47" s="73">
        <f t="shared" si="8"/>
        <v>1.3875</v>
      </c>
      <c r="BC47" s="93">
        <v>2.0819999999999999</v>
      </c>
      <c r="BD47" s="72">
        <v>1.859</v>
      </c>
      <c r="BE47" s="72">
        <v>1.361</v>
      </c>
      <c r="BF47" s="72">
        <v>1.6319999999999999</v>
      </c>
      <c r="BG47" s="73">
        <f t="shared" si="9"/>
        <v>1.7334999999999998</v>
      </c>
      <c r="BI47" s="100">
        <v>98.916251584000008</v>
      </c>
      <c r="BJ47" s="93">
        <v>1.1910000000000001</v>
      </c>
      <c r="BK47" s="72">
        <v>-8.0000000000000002E-3</v>
      </c>
      <c r="BL47" s="72">
        <v>1.1399999999999999</v>
      </c>
      <c r="BM47" s="72">
        <v>2.407</v>
      </c>
      <c r="BN47" s="73">
        <f t="shared" si="10"/>
        <v>1.1825000000000001</v>
      </c>
      <c r="BO47" s="93">
        <v>-0.94199999999999995</v>
      </c>
      <c r="BP47" s="72">
        <v>-1.1020000000000001</v>
      </c>
      <c r="BQ47" s="72">
        <v>4.0369999999999999</v>
      </c>
      <c r="BR47" s="72">
        <v>3.7909999999999999</v>
      </c>
      <c r="BS47" s="88">
        <f t="shared" si="11"/>
        <v>1.446</v>
      </c>
      <c r="BU47" s="100">
        <v>98.907854223999976</v>
      </c>
      <c r="BV47" s="93">
        <v>1.337</v>
      </c>
      <c r="BW47" s="72">
        <v>0.872</v>
      </c>
      <c r="BX47" s="72">
        <v>1.2309999999999999</v>
      </c>
      <c r="BY47" s="72">
        <v>1.712</v>
      </c>
      <c r="BZ47" s="73">
        <f t="shared" si="12"/>
        <v>1.288</v>
      </c>
      <c r="CA47" s="93">
        <v>0.751</v>
      </c>
      <c r="CB47" s="72">
        <v>0.65400000000000003</v>
      </c>
      <c r="CC47" s="72">
        <v>2.3420000000000001</v>
      </c>
      <c r="CD47" s="72">
        <v>2.2480000000000002</v>
      </c>
      <c r="CE47" s="73">
        <f t="shared" si="13"/>
        <v>1.49875</v>
      </c>
      <c r="CG47" s="45">
        <v>98.884341616</v>
      </c>
      <c r="CH47" s="46">
        <v>0.90500000000000003</v>
      </c>
      <c r="CI47" s="47">
        <v>0.54500000000000004</v>
      </c>
      <c r="CJ47" s="47">
        <v>1.347</v>
      </c>
      <c r="CK47" s="47">
        <v>1.6779999999999999</v>
      </c>
      <c r="CL47" s="43">
        <f t="shared" si="14"/>
        <v>1.1187499999999999</v>
      </c>
      <c r="CM47" s="46">
        <v>0.63</v>
      </c>
      <c r="CN47" s="47">
        <v>1.1619999999999999</v>
      </c>
      <c r="CO47" s="47">
        <v>2.3849999999999998</v>
      </c>
      <c r="CP47" s="47">
        <v>1.8759999999999999</v>
      </c>
      <c r="CQ47" s="43">
        <f t="shared" si="15"/>
        <v>1.5132499999999998</v>
      </c>
      <c r="CR47" s="39"/>
      <c r="CS47" s="45">
        <v>98.860829007999982</v>
      </c>
      <c r="CT47" s="46">
        <v>1.196</v>
      </c>
      <c r="CU47" s="47">
        <v>1.0489999999999999</v>
      </c>
      <c r="CV47" s="47">
        <v>0.73799999999999999</v>
      </c>
      <c r="CW47" s="47">
        <v>0.98799999999999999</v>
      </c>
      <c r="CX47" s="43">
        <f t="shared" si="16"/>
        <v>0.99275000000000002</v>
      </c>
      <c r="CY47" s="48">
        <v>1.782</v>
      </c>
      <c r="CZ47" s="47">
        <v>1.56</v>
      </c>
      <c r="DA47" s="47">
        <v>1.323</v>
      </c>
      <c r="DB47" s="47">
        <v>1.5599999999999998</v>
      </c>
      <c r="DC47" s="43">
        <f t="shared" si="17"/>
        <v>1.5562499999999999</v>
      </c>
      <c r="DE47" s="45">
        <v>97.339227375999982</v>
      </c>
      <c r="DF47" s="46">
        <v>1.3049999999999999</v>
      </c>
      <c r="DG47" s="47">
        <v>1.4769999999999999</v>
      </c>
      <c r="DH47" s="47">
        <v>0.69199999999999995</v>
      </c>
      <c r="DI47" s="47">
        <v>0.51100000000000001</v>
      </c>
      <c r="DJ47" s="43">
        <f t="shared" si="18"/>
        <v>0.99625000000000008</v>
      </c>
      <c r="DK47" s="48">
        <v>2.3540000000000001</v>
      </c>
      <c r="DL47" s="47">
        <v>1.931</v>
      </c>
      <c r="DM47" s="47">
        <v>0.74199999999999999</v>
      </c>
      <c r="DN47" s="47">
        <v>1.246</v>
      </c>
      <c r="DO47" s="43">
        <f t="shared" si="19"/>
        <v>1.5682499999999999</v>
      </c>
    </row>
    <row r="48" spans="1:119" x14ac:dyDescent="0.25">
      <c r="A48" s="81">
        <v>100.66469657759998</v>
      </c>
      <c r="B48" s="71">
        <v>1.395</v>
      </c>
      <c r="C48" s="72">
        <v>1.44</v>
      </c>
      <c r="D48" s="72">
        <v>1.54</v>
      </c>
      <c r="E48" s="72">
        <v>1.464</v>
      </c>
      <c r="F48" s="73">
        <f t="shared" si="0"/>
        <v>1.4597500000000001</v>
      </c>
      <c r="G48" s="93">
        <v>1.5780000000000001</v>
      </c>
      <c r="H48" s="72">
        <v>1.6379999999999999</v>
      </c>
      <c r="I48" s="72">
        <v>1.903</v>
      </c>
      <c r="J48" s="72">
        <v>1.88</v>
      </c>
      <c r="K48" s="73">
        <f t="shared" si="1"/>
        <v>1.7497499999999999</v>
      </c>
      <c r="M48" s="81">
        <v>100.7068513248</v>
      </c>
      <c r="N48" s="71">
        <v>1.4119999999999999</v>
      </c>
      <c r="O48" s="72">
        <v>1.3820000000000001</v>
      </c>
      <c r="P48" s="72">
        <v>1.444</v>
      </c>
      <c r="Q48" s="72">
        <v>1.4489999999999998</v>
      </c>
      <c r="R48" s="73">
        <f t="shared" si="2"/>
        <v>1.4217499999999998</v>
      </c>
      <c r="S48" s="93">
        <v>1.476</v>
      </c>
      <c r="T48" s="72">
        <v>1.446</v>
      </c>
      <c r="U48" s="72">
        <v>1.8560000000000001</v>
      </c>
      <c r="V48" s="72">
        <v>1.754</v>
      </c>
      <c r="W48" s="73">
        <f t="shared" si="3"/>
        <v>1.633</v>
      </c>
      <c r="Y48" s="100">
        <v>100.681827192</v>
      </c>
      <c r="Z48" s="93">
        <v>1.6539999999999999</v>
      </c>
      <c r="AA48" s="72">
        <v>1.7109999999999999</v>
      </c>
      <c r="AB48" s="72">
        <v>1.6139999999999999</v>
      </c>
      <c r="AC48" s="72">
        <v>1.5760000000000001</v>
      </c>
      <c r="AD48" s="73">
        <f t="shared" si="4"/>
        <v>1.6387499999999999</v>
      </c>
      <c r="AE48" s="93">
        <v>2.093</v>
      </c>
      <c r="AF48" s="72">
        <v>2.1659999999999999</v>
      </c>
      <c r="AG48" s="72">
        <v>1.5740000000000001</v>
      </c>
      <c r="AH48" s="72">
        <v>1.6359999999999999</v>
      </c>
      <c r="AI48" s="73">
        <f t="shared" si="5"/>
        <v>1.8672500000000001</v>
      </c>
      <c r="AK48" s="100">
        <v>100.94953502879999</v>
      </c>
      <c r="AL48" s="93">
        <v>1.1739999999999999</v>
      </c>
      <c r="AM48" s="72">
        <v>1.1579999999999999</v>
      </c>
      <c r="AN48" s="72">
        <v>1.5159999999999998</v>
      </c>
      <c r="AO48" s="72">
        <v>1.5069999999999999</v>
      </c>
      <c r="AP48" s="73">
        <f t="shared" si="6"/>
        <v>1.3387499999999999</v>
      </c>
      <c r="AQ48" s="93">
        <v>1.131</v>
      </c>
      <c r="AR48" s="72">
        <v>1.3240000000000001</v>
      </c>
      <c r="AS48" s="72">
        <v>2.254</v>
      </c>
      <c r="AT48" s="72">
        <v>2.117</v>
      </c>
      <c r="AU48" s="73">
        <f t="shared" si="7"/>
        <v>1.7064999999999999</v>
      </c>
      <c r="AW48" s="100">
        <v>100.756563696</v>
      </c>
      <c r="AX48" s="93">
        <v>1.6729999999999998</v>
      </c>
      <c r="AY48" s="72">
        <v>1.5620000000000001</v>
      </c>
      <c r="AZ48" s="72">
        <v>1.194</v>
      </c>
      <c r="BA48" s="72">
        <v>1.236</v>
      </c>
      <c r="BB48" s="73">
        <f t="shared" si="8"/>
        <v>1.41625</v>
      </c>
      <c r="BC48" s="93">
        <v>2.1150000000000002</v>
      </c>
      <c r="BD48" s="72">
        <v>1.887</v>
      </c>
      <c r="BE48" s="72">
        <v>1.4</v>
      </c>
      <c r="BF48" s="72">
        <v>1.6519999999999999</v>
      </c>
      <c r="BG48" s="73">
        <f t="shared" si="9"/>
        <v>1.7635000000000003</v>
      </c>
      <c r="BI48" s="100">
        <v>100.68473560000001</v>
      </c>
      <c r="BJ48" s="93">
        <v>1.2150000000000001</v>
      </c>
      <c r="BK48" s="72">
        <v>1E-3</v>
      </c>
      <c r="BL48" s="72">
        <v>1.1759999999999999</v>
      </c>
      <c r="BM48" s="72">
        <v>2.44</v>
      </c>
      <c r="BN48" s="73">
        <f t="shared" si="10"/>
        <v>1.208</v>
      </c>
      <c r="BO48" s="93">
        <v>-0.93</v>
      </c>
      <c r="BP48" s="72">
        <v>-1.0880000000000001</v>
      </c>
      <c r="BQ48" s="72">
        <v>4.0759999999999996</v>
      </c>
      <c r="BR48" s="72">
        <v>3.8370000000000002</v>
      </c>
      <c r="BS48" s="88">
        <f t="shared" si="11"/>
        <v>1.4737499999999999</v>
      </c>
      <c r="BU48" s="100">
        <v>100.65954351999996</v>
      </c>
      <c r="BV48" s="93">
        <v>1.3640000000000001</v>
      </c>
      <c r="BW48" s="72">
        <v>0.89500000000000002</v>
      </c>
      <c r="BX48" s="72">
        <v>1.2659999999999998</v>
      </c>
      <c r="BY48" s="72">
        <v>1.734</v>
      </c>
      <c r="BZ48" s="73">
        <f t="shared" si="12"/>
        <v>1.3147500000000001</v>
      </c>
      <c r="CA48" s="93">
        <v>0.77600000000000002</v>
      </c>
      <c r="CB48" s="72">
        <v>0.68799999999999994</v>
      </c>
      <c r="CC48" s="72">
        <v>2.379</v>
      </c>
      <c r="CD48" s="72">
        <v>2.29</v>
      </c>
      <c r="CE48" s="73">
        <f t="shared" si="13"/>
        <v>1.53325</v>
      </c>
      <c r="CG48" s="45">
        <v>100.65282563199999</v>
      </c>
      <c r="CH48" s="46">
        <v>0.90300000000000002</v>
      </c>
      <c r="CI48" s="47">
        <v>0.54500000000000004</v>
      </c>
      <c r="CJ48" s="47">
        <v>1.4469999999999998</v>
      </c>
      <c r="CK48" s="47">
        <v>1.7649999999999999</v>
      </c>
      <c r="CL48" s="43">
        <f t="shared" si="14"/>
        <v>1.1649999999999998</v>
      </c>
      <c r="CM48" s="46">
        <v>0.63100000000000001</v>
      </c>
      <c r="CN48" s="47">
        <v>1.2030000000000001</v>
      </c>
      <c r="CO48" s="47">
        <v>2.452</v>
      </c>
      <c r="CP48" s="47">
        <v>1.9179999999999999</v>
      </c>
      <c r="CQ48" s="43">
        <f t="shared" si="15"/>
        <v>1.5509999999999999</v>
      </c>
      <c r="CR48" s="39"/>
      <c r="CS48" s="45">
        <v>100.59068516799998</v>
      </c>
      <c r="CT48" s="46">
        <v>1.214</v>
      </c>
      <c r="CU48" s="47">
        <v>1.0719999999999998</v>
      </c>
      <c r="CV48" s="47">
        <v>0.76200000000000001</v>
      </c>
      <c r="CW48" s="47">
        <v>1.0169999999999999</v>
      </c>
      <c r="CX48" s="43">
        <f t="shared" si="16"/>
        <v>1.0162499999999999</v>
      </c>
      <c r="CY48" s="48">
        <v>1.8069999999999999</v>
      </c>
      <c r="CZ48" s="47">
        <v>1.597</v>
      </c>
      <c r="DA48" s="47">
        <v>1.3660000000000001</v>
      </c>
      <c r="DB48" s="47">
        <v>1.583</v>
      </c>
      <c r="DC48" s="43">
        <f t="shared" si="17"/>
        <v>1.5882499999999999</v>
      </c>
      <c r="DE48" s="45">
        <v>99.070763007999972</v>
      </c>
      <c r="DF48" s="46">
        <v>1.325</v>
      </c>
      <c r="DG48" s="47">
        <v>1.49</v>
      </c>
      <c r="DH48" s="47">
        <v>0.70899999999999996</v>
      </c>
      <c r="DI48" s="47">
        <v>0.53300000000000003</v>
      </c>
      <c r="DJ48" s="43">
        <f t="shared" si="18"/>
        <v>1.0142500000000001</v>
      </c>
      <c r="DK48" s="48">
        <v>2.3719999999999999</v>
      </c>
      <c r="DL48" s="47">
        <v>1.9590000000000001</v>
      </c>
      <c r="DM48" s="47">
        <v>0.77900000000000003</v>
      </c>
      <c r="DN48" s="47">
        <v>1.2789999999999999</v>
      </c>
      <c r="DO48" s="43">
        <f t="shared" si="19"/>
        <v>1.5972499999999998</v>
      </c>
    </row>
    <row r="49" spans="1:119" x14ac:dyDescent="0.25">
      <c r="A49" s="81">
        <v>102.30973940159998</v>
      </c>
      <c r="B49" s="71">
        <v>1.466</v>
      </c>
      <c r="C49" s="72">
        <v>1.5399999999999998</v>
      </c>
      <c r="D49" s="72">
        <v>1.6240000000000001</v>
      </c>
      <c r="E49" s="72">
        <v>1.5409999999999999</v>
      </c>
      <c r="F49" s="73">
        <f t="shared" si="0"/>
        <v>1.5427499999999998</v>
      </c>
      <c r="G49" s="93">
        <v>1.6759999999999999</v>
      </c>
      <c r="H49" s="72">
        <v>1.7629999999999999</v>
      </c>
      <c r="I49" s="72">
        <v>1.9750000000000001</v>
      </c>
      <c r="J49" s="72">
        <v>1.9570000000000001</v>
      </c>
      <c r="K49" s="73">
        <f t="shared" si="1"/>
        <v>1.8427499999999999</v>
      </c>
      <c r="M49" s="81">
        <v>102.47281613280001</v>
      </c>
      <c r="N49" s="71">
        <v>1.4849999999999999</v>
      </c>
      <c r="O49" s="72">
        <v>1.4550000000000001</v>
      </c>
      <c r="P49" s="72">
        <v>1.524</v>
      </c>
      <c r="Q49" s="72">
        <v>1.5249999999999999</v>
      </c>
      <c r="R49" s="73">
        <f t="shared" si="2"/>
        <v>1.4972500000000002</v>
      </c>
      <c r="S49" s="93">
        <v>1.5529999999999999</v>
      </c>
      <c r="T49" s="72">
        <v>1.5349999999999999</v>
      </c>
      <c r="U49" s="72">
        <v>1.9530000000000001</v>
      </c>
      <c r="V49" s="72">
        <v>1.831</v>
      </c>
      <c r="W49" s="73">
        <f t="shared" si="3"/>
        <v>1.718</v>
      </c>
      <c r="Y49" s="100">
        <v>102.47046487199999</v>
      </c>
      <c r="Z49" s="93">
        <v>1.706</v>
      </c>
      <c r="AA49" s="72">
        <v>1.7769999999999999</v>
      </c>
      <c r="AB49" s="72">
        <v>1.6629999999999998</v>
      </c>
      <c r="AC49" s="72">
        <v>1.643</v>
      </c>
      <c r="AD49" s="73">
        <f t="shared" si="4"/>
        <v>1.6972499999999997</v>
      </c>
      <c r="AE49" s="93">
        <v>2.1829999999999998</v>
      </c>
      <c r="AF49" s="72">
        <v>2.218</v>
      </c>
      <c r="AG49" s="72">
        <v>1.64</v>
      </c>
      <c r="AH49" s="72">
        <v>1.7</v>
      </c>
      <c r="AI49" s="73">
        <f t="shared" si="5"/>
        <v>1.9352499999999999</v>
      </c>
      <c r="AK49" s="100">
        <v>102.59457785279999</v>
      </c>
      <c r="AL49" s="93">
        <v>1.2250000000000001</v>
      </c>
      <c r="AM49" s="72">
        <v>1.22</v>
      </c>
      <c r="AN49" s="72">
        <v>1.5519999999999998</v>
      </c>
      <c r="AO49" s="72">
        <v>1.577</v>
      </c>
      <c r="AP49" s="73">
        <f t="shared" si="6"/>
        <v>1.3935</v>
      </c>
      <c r="AQ49" s="93">
        <v>1.1879999999999999</v>
      </c>
      <c r="AR49" s="72">
        <v>1.385</v>
      </c>
      <c r="AS49" s="72">
        <v>2.3479999999999999</v>
      </c>
      <c r="AT49" s="72">
        <v>2.198</v>
      </c>
      <c r="AU49" s="73">
        <f t="shared" si="7"/>
        <v>1.7797499999999999</v>
      </c>
      <c r="AW49" s="100">
        <v>102.524207976</v>
      </c>
      <c r="AX49" s="93">
        <v>1.7309999999999999</v>
      </c>
      <c r="AY49" s="72">
        <v>1.613</v>
      </c>
      <c r="AZ49" s="72">
        <v>1.2269999999999999</v>
      </c>
      <c r="BA49" s="72">
        <v>1.294</v>
      </c>
      <c r="BB49" s="73">
        <f t="shared" si="8"/>
        <v>1.4662500000000001</v>
      </c>
      <c r="BC49" s="93">
        <v>2.1840000000000002</v>
      </c>
      <c r="BD49" s="72">
        <v>1.95</v>
      </c>
      <c r="BE49" s="72">
        <v>1.4370000000000001</v>
      </c>
      <c r="BF49" s="72">
        <v>1.7050000000000001</v>
      </c>
      <c r="BG49" s="73">
        <f t="shared" si="9"/>
        <v>1.8190000000000002</v>
      </c>
      <c r="BI49" s="100">
        <v>102.41459176000001</v>
      </c>
      <c r="BJ49" s="93">
        <v>1.2649999999999999</v>
      </c>
      <c r="BK49" s="72">
        <v>5.2999999999999999E-2</v>
      </c>
      <c r="BL49" s="72">
        <v>1.204</v>
      </c>
      <c r="BM49" s="72">
        <v>2.4790000000000001</v>
      </c>
      <c r="BN49" s="73">
        <f t="shared" si="10"/>
        <v>1.2502499999999999</v>
      </c>
      <c r="BO49" s="93">
        <v>-0.88400000000000001</v>
      </c>
      <c r="BP49" s="72">
        <v>-1.0269999999999999</v>
      </c>
      <c r="BQ49" s="72">
        <v>4.1630000000000003</v>
      </c>
      <c r="BR49" s="72">
        <v>3.8860000000000001</v>
      </c>
      <c r="BS49" s="88">
        <f t="shared" si="11"/>
        <v>1.5345</v>
      </c>
      <c r="BU49" s="100">
        <v>102.41627123199997</v>
      </c>
      <c r="BV49" s="93">
        <v>1.419</v>
      </c>
      <c r="BW49" s="72">
        <v>0.94499999999999995</v>
      </c>
      <c r="BX49" s="72">
        <v>1.327</v>
      </c>
      <c r="BY49" s="72">
        <v>1.78</v>
      </c>
      <c r="BZ49" s="73">
        <f t="shared" si="12"/>
        <v>1.36775</v>
      </c>
      <c r="CA49" s="93">
        <v>0.81399999999999995</v>
      </c>
      <c r="CB49" s="72">
        <v>0.73799999999999999</v>
      </c>
      <c r="CC49" s="72">
        <v>2.464</v>
      </c>
      <c r="CD49" s="72">
        <v>2.3650000000000002</v>
      </c>
      <c r="CE49" s="73">
        <f t="shared" si="13"/>
        <v>1.5952500000000001</v>
      </c>
      <c r="CG49" s="45">
        <v>102.40451492799998</v>
      </c>
      <c r="CH49" s="46">
        <v>0.98099999999999998</v>
      </c>
      <c r="CI49" s="47">
        <v>0.59399999999999997</v>
      </c>
      <c r="CJ49" s="47">
        <v>1.5439999999999998</v>
      </c>
      <c r="CK49" s="47">
        <v>1.887</v>
      </c>
      <c r="CL49" s="43">
        <f t="shared" si="14"/>
        <v>1.2515000000000001</v>
      </c>
      <c r="CM49" s="46">
        <v>0.67800000000000005</v>
      </c>
      <c r="CN49" s="47">
        <v>1.288</v>
      </c>
      <c r="CO49" s="47">
        <v>2.5989999999999998</v>
      </c>
      <c r="CP49" s="47">
        <v>2.0430000000000001</v>
      </c>
      <c r="CQ49" s="43">
        <f t="shared" si="15"/>
        <v>1.6519999999999999</v>
      </c>
      <c r="CR49" s="39"/>
      <c r="CS49" s="45">
        <v>102.35916918399997</v>
      </c>
      <c r="CT49" s="46">
        <v>1.2659999999999998</v>
      </c>
      <c r="CU49" s="47">
        <v>1.1179999999999999</v>
      </c>
      <c r="CV49" s="47">
        <v>0.83</v>
      </c>
      <c r="CW49" s="47">
        <v>1.0980000000000001</v>
      </c>
      <c r="CX49" s="43">
        <f t="shared" si="16"/>
        <v>1.0779999999999998</v>
      </c>
      <c r="CY49" s="48">
        <v>1.8759999999999999</v>
      </c>
      <c r="CZ49" s="47">
        <v>1.659</v>
      </c>
      <c r="DA49" s="47">
        <v>1.452</v>
      </c>
      <c r="DB49" s="47">
        <v>1.6769999999999998</v>
      </c>
      <c r="DC49" s="43">
        <f t="shared" si="17"/>
        <v>1.6659999999999999</v>
      </c>
      <c r="DE49" s="45">
        <v>100.83924702399997</v>
      </c>
      <c r="DF49" s="46">
        <v>1.38</v>
      </c>
      <c r="DG49" s="47">
        <v>1.5149999999999999</v>
      </c>
      <c r="DH49" s="47">
        <v>0.78100000000000003</v>
      </c>
      <c r="DI49" s="47">
        <v>0.621</v>
      </c>
      <c r="DJ49" s="43">
        <f t="shared" si="18"/>
        <v>1.0742499999999999</v>
      </c>
      <c r="DK49" s="48">
        <v>2.431</v>
      </c>
      <c r="DL49" s="47">
        <v>2.0329999999999999</v>
      </c>
      <c r="DM49" s="47">
        <v>0.88500000000000001</v>
      </c>
      <c r="DN49" s="47">
        <v>1.375</v>
      </c>
      <c r="DO49" s="43">
        <f t="shared" si="19"/>
        <v>1.681</v>
      </c>
    </row>
    <row r="50" spans="1:119" x14ac:dyDescent="0.25">
      <c r="A50" s="81">
        <v>104.09837708159998</v>
      </c>
      <c r="B50" s="71">
        <v>1.482</v>
      </c>
      <c r="C50" s="72">
        <v>1.5549999999999999</v>
      </c>
      <c r="D50" s="72">
        <v>1.647</v>
      </c>
      <c r="E50" s="72">
        <v>1.5549999999999999</v>
      </c>
      <c r="F50" s="73">
        <f t="shared" si="0"/>
        <v>1.55975</v>
      </c>
      <c r="G50" s="93">
        <v>1.6930000000000001</v>
      </c>
      <c r="H50" s="72">
        <v>1.7769999999999999</v>
      </c>
      <c r="I50" s="72">
        <v>1.9890000000000001</v>
      </c>
      <c r="J50" s="72">
        <v>1.9850000000000001</v>
      </c>
      <c r="K50" s="73">
        <f t="shared" si="1"/>
        <v>1.861</v>
      </c>
      <c r="M50" s="81">
        <v>104.24096425440001</v>
      </c>
      <c r="N50" s="71">
        <v>1.4989999999999999</v>
      </c>
      <c r="O50" s="72">
        <v>1.464</v>
      </c>
      <c r="P50" s="72">
        <v>1.538</v>
      </c>
      <c r="Q50" s="72">
        <v>1.5419999999999998</v>
      </c>
      <c r="R50" s="73">
        <f t="shared" si="2"/>
        <v>1.51075</v>
      </c>
      <c r="S50" s="93">
        <v>1.5669999999999999</v>
      </c>
      <c r="T50" s="72">
        <v>1.5469999999999999</v>
      </c>
      <c r="U50" s="72">
        <v>1.9730000000000001</v>
      </c>
      <c r="V50" s="72">
        <v>1.845</v>
      </c>
      <c r="W50" s="73">
        <f t="shared" si="3"/>
        <v>1.7329999999999999</v>
      </c>
      <c r="Y50" s="100">
        <v>104.183526312</v>
      </c>
      <c r="Z50" s="93">
        <v>1.7230000000000001</v>
      </c>
      <c r="AA50" s="72">
        <v>1.7949999999999999</v>
      </c>
      <c r="AB50" s="72">
        <v>1.6779999999999999</v>
      </c>
      <c r="AC50" s="72">
        <v>1.66</v>
      </c>
      <c r="AD50" s="73">
        <f t="shared" si="4"/>
        <v>1.714</v>
      </c>
      <c r="AE50" s="93">
        <v>2.1989999999999998</v>
      </c>
      <c r="AF50" s="72">
        <v>2.242</v>
      </c>
      <c r="AG50" s="72">
        <v>1.649</v>
      </c>
      <c r="AH50" s="72">
        <v>1.7250000000000001</v>
      </c>
      <c r="AI50" s="73">
        <f t="shared" si="5"/>
        <v>1.9537499999999999</v>
      </c>
      <c r="AK50" s="100">
        <v>104.30763929279999</v>
      </c>
      <c r="AL50" s="93">
        <v>1.248</v>
      </c>
      <c r="AM50" s="72">
        <v>1.2310000000000001</v>
      </c>
      <c r="AN50" s="72">
        <v>1.5669999999999999</v>
      </c>
      <c r="AO50" s="72">
        <v>1.5940000000000001</v>
      </c>
      <c r="AP50" s="73">
        <f t="shared" si="6"/>
        <v>1.4100000000000001</v>
      </c>
      <c r="AQ50" s="93">
        <v>1.1990000000000001</v>
      </c>
      <c r="AR50" s="72">
        <v>1.393</v>
      </c>
      <c r="AS50" s="72">
        <v>2.3719999999999999</v>
      </c>
      <c r="AT50" s="72">
        <v>2.2269999999999999</v>
      </c>
      <c r="AU50" s="73">
        <f t="shared" si="7"/>
        <v>1.7977500000000002</v>
      </c>
      <c r="AW50" s="100">
        <v>104.1692508</v>
      </c>
      <c r="AX50" s="93">
        <v>1.7429999999999999</v>
      </c>
      <c r="AY50" s="72">
        <v>1.623</v>
      </c>
      <c r="AZ50" s="72">
        <v>1.2409999999999999</v>
      </c>
      <c r="BA50" s="72">
        <v>1.3109999999999999</v>
      </c>
      <c r="BB50" s="73">
        <f t="shared" si="8"/>
        <v>1.4794999999999998</v>
      </c>
      <c r="BC50" s="93">
        <v>2.2080000000000002</v>
      </c>
      <c r="BD50" s="72">
        <v>1.9650000000000001</v>
      </c>
      <c r="BE50" s="72">
        <v>1.454</v>
      </c>
      <c r="BF50" s="72">
        <v>1.7190000000000001</v>
      </c>
      <c r="BG50" s="73">
        <f t="shared" si="9"/>
        <v>1.8365</v>
      </c>
      <c r="BI50" s="100">
        <v>104.16628105599999</v>
      </c>
      <c r="BJ50" s="93">
        <v>1.282</v>
      </c>
      <c r="BK50" s="72">
        <v>5.7000000000000002E-2</v>
      </c>
      <c r="BL50" s="72">
        <v>1.2190000000000001</v>
      </c>
      <c r="BM50" s="72">
        <v>2.5009999999999999</v>
      </c>
      <c r="BN50" s="73">
        <f t="shared" si="10"/>
        <v>1.2647499999999998</v>
      </c>
      <c r="BO50" s="93">
        <v>-0.88300000000000001</v>
      </c>
      <c r="BP50" s="72">
        <v>-1.0269999999999999</v>
      </c>
      <c r="BQ50" s="72">
        <v>4.1970000000000001</v>
      </c>
      <c r="BR50" s="72">
        <v>3.9409999999999998</v>
      </c>
      <c r="BS50" s="88">
        <f t="shared" si="11"/>
        <v>1.5569999999999999</v>
      </c>
      <c r="BU50" s="100">
        <v>104.18475524799999</v>
      </c>
      <c r="BV50" s="93">
        <v>1.4359999999999999</v>
      </c>
      <c r="BW50" s="72">
        <v>0.97099999999999997</v>
      </c>
      <c r="BX50" s="72">
        <v>1.3439999999999999</v>
      </c>
      <c r="BY50" s="72">
        <v>1.8029999999999999</v>
      </c>
      <c r="BZ50" s="73">
        <f t="shared" si="12"/>
        <v>1.3885000000000001</v>
      </c>
      <c r="CA50" s="93">
        <v>0.81599999999999995</v>
      </c>
      <c r="CB50" s="72">
        <v>0.75900000000000001</v>
      </c>
      <c r="CC50" s="72">
        <v>2.4860000000000002</v>
      </c>
      <c r="CD50" s="72">
        <v>2.379</v>
      </c>
      <c r="CE50" s="73">
        <f t="shared" si="13"/>
        <v>1.6099999999999999</v>
      </c>
      <c r="CG50" s="45">
        <v>104.16124264</v>
      </c>
      <c r="CH50" s="46">
        <v>0.99399999999999999</v>
      </c>
      <c r="CI50" s="47">
        <v>0.61499999999999999</v>
      </c>
      <c r="CJ50" s="47">
        <v>1.5629999999999999</v>
      </c>
      <c r="CK50" s="47">
        <v>1.9129999999999998</v>
      </c>
      <c r="CL50" s="43">
        <f t="shared" si="14"/>
        <v>1.2712499999999998</v>
      </c>
      <c r="CM50" s="46">
        <v>0.69100000000000006</v>
      </c>
      <c r="CN50" s="47">
        <v>1.3080000000000001</v>
      </c>
      <c r="CO50" s="47">
        <v>2.6179999999999999</v>
      </c>
      <c r="CP50" s="47">
        <v>2.0670000000000002</v>
      </c>
      <c r="CQ50" s="43">
        <f t="shared" si="15"/>
        <v>1.671</v>
      </c>
      <c r="CR50" s="39"/>
      <c r="CS50" s="45">
        <v>104.07223062399997</v>
      </c>
      <c r="CT50" s="46">
        <v>1.2789999999999999</v>
      </c>
      <c r="CU50" s="47">
        <v>1.1349999999999998</v>
      </c>
      <c r="CV50" s="47">
        <v>0.84199999999999997</v>
      </c>
      <c r="CW50" s="47">
        <v>1.107</v>
      </c>
      <c r="CX50" s="43">
        <f t="shared" si="16"/>
        <v>1.0907499999999999</v>
      </c>
      <c r="CY50" s="48">
        <v>1.897</v>
      </c>
      <c r="CZ50" s="47">
        <v>1.6910000000000001</v>
      </c>
      <c r="DA50" s="47">
        <v>1.4710000000000001</v>
      </c>
      <c r="DB50" s="47">
        <v>1.6889999999999998</v>
      </c>
      <c r="DC50" s="43">
        <f t="shared" si="17"/>
        <v>1.6870000000000001</v>
      </c>
      <c r="DE50" s="45">
        <v>102.60605156799997</v>
      </c>
      <c r="DF50" s="46">
        <v>1.3909999999999998</v>
      </c>
      <c r="DG50" s="47">
        <v>1.5179999999999998</v>
      </c>
      <c r="DH50" s="47">
        <v>0.79700000000000004</v>
      </c>
      <c r="DI50" s="47">
        <v>0.63</v>
      </c>
      <c r="DJ50" s="43">
        <f t="shared" si="18"/>
        <v>1.0840000000000001</v>
      </c>
      <c r="DK50" s="48">
        <v>2.4529999999999998</v>
      </c>
      <c r="DL50" s="47">
        <v>2.0459999999999998</v>
      </c>
      <c r="DM50" s="47">
        <v>0.90100000000000002</v>
      </c>
      <c r="DN50" s="47">
        <v>1.385</v>
      </c>
      <c r="DO50" s="43">
        <f t="shared" si="19"/>
        <v>1.6962499999999998</v>
      </c>
    </row>
    <row r="51" spans="1:119" x14ac:dyDescent="0.25">
      <c r="A51" s="81">
        <v>105.86618930879997</v>
      </c>
      <c r="B51" s="71">
        <v>1.5010000000000001</v>
      </c>
      <c r="C51" s="72">
        <v>1.585</v>
      </c>
      <c r="D51" s="72">
        <v>1.681</v>
      </c>
      <c r="E51" s="72">
        <v>1.5719999999999998</v>
      </c>
      <c r="F51" s="73">
        <f t="shared" si="0"/>
        <v>1.5847500000000001</v>
      </c>
      <c r="G51" s="93">
        <v>1.7230000000000001</v>
      </c>
      <c r="H51" s="72">
        <v>1.8029999999999999</v>
      </c>
      <c r="I51" s="72">
        <v>2.02</v>
      </c>
      <c r="J51" s="72">
        <v>2.0089999999999999</v>
      </c>
      <c r="K51" s="73">
        <f t="shared" si="1"/>
        <v>1.8887499999999999</v>
      </c>
      <c r="M51" s="81">
        <v>106.03128140640001</v>
      </c>
      <c r="N51" s="71">
        <v>1.5209999999999999</v>
      </c>
      <c r="O51" s="72">
        <v>1.492</v>
      </c>
      <c r="P51" s="72">
        <v>1.5509999999999999</v>
      </c>
      <c r="Q51" s="72">
        <v>1.5649999999999999</v>
      </c>
      <c r="R51" s="73">
        <f t="shared" si="2"/>
        <v>1.5322499999999999</v>
      </c>
      <c r="S51" s="93">
        <v>1.5879999999999999</v>
      </c>
      <c r="T51" s="72">
        <v>1.5529999999999999</v>
      </c>
      <c r="U51" s="72">
        <v>1.9930000000000001</v>
      </c>
      <c r="V51" s="72">
        <v>1.875</v>
      </c>
      <c r="W51" s="73">
        <f t="shared" si="3"/>
        <v>1.7522500000000001</v>
      </c>
      <c r="Y51" s="100">
        <v>105.828569136</v>
      </c>
      <c r="Z51" s="93">
        <v>1.7450000000000001</v>
      </c>
      <c r="AA51" s="72">
        <v>1.8149999999999999</v>
      </c>
      <c r="AB51" s="72">
        <v>1.7009999999999998</v>
      </c>
      <c r="AC51" s="72">
        <v>1.6719999999999999</v>
      </c>
      <c r="AD51" s="73">
        <f t="shared" si="4"/>
        <v>1.73325</v>
      </c>
      <c r="AE51" s="93">
        <v>2.2229999999999999</v>
      </c>
      <c r="AF51" s="72">
        <v>2.2829999999999999</v>
      </c>
      <c r="AG51" s="72">
        <v>1.6619999999999999</v>
      </c>
      <c r="AH51" s="72">
        <v>1.746</v>
      </c>
      <c r="AI51" s="73">
        <f t="shared" si="5"/>
        <v>1.9784999999999999</v>
      </c>
      <c r="AK51" s="100">
        <v>106.0736041008</v>
      </c>
      <c r="AL51" s="93">
        <v>1.264</v>
      </c>
      <c r="AM51" s="72">
        <v>1.25</v>
      </c>
      <c r="AN51" s="72">
        <v>1.595</v>
      </c>
      <c r="AO51" s="72">
        <v>1.6080000000000001</v>
      </c>
      <c r="AP51" s="73">
        <f t="shared" si="6"/>
        <v>1.4292500000000001</v>
      </c>
      <c r="AQ51" s="93">
        <v>1.214</v>
      </c>
      <c r="AR51" s="72">
        <v>1.4139999999999999</v>
      </c>
      <c r="AS51" s="72">
        <v>2.395</v>
      </c>
      <c r="AT51" s="72">
        <v>2.2519999999999998</v>
      </c>
      <c r="AU51" s="73">
        <f t="shared" si="7"/>
        <v>1.8187499999999999</v>
      </c>
      <c r="AW51" s="100">
        <v>105.93521560800001</v>
      </c>
      <c r="AX51" s="93">
        <v>1.7589999999999999</v>
      </c>
      <c r="AY51" s="72">
        <v>1.633</v>
      </c>
      <c r="AZ51" s="72">
        <v>1.2579999999999998</v>
      </c>
      <c r="BA51" s="72">
        <v>1.325</v>
      </c>
      <c r="BB51" s="73">
        <f t="shared" si="8"/>
        <v>1.4937499999999999</v>
      </c>
      <c r="BC51" s="93">
        <v>2.2330000000000001</v>
      </c>
      <c r="BD51" s="72">
        <v>1.984</v>
      </c>
      <c r="BE51" s="72">
        <v>1.4710000000000001</v>
      </c>
      <c r="BF51" s="72">
        <v>1.7410000000000001</v>
      </c>
      <c r="BG51" s="73">
        <f t="shared" si="9"/>
        <v>1.8572500000000001</v>
      </c>
      <c r="BI51" s="100">
        <v>105.9330856</v>
      </c>
      <c r="BJ51" s="93">
        <v>1.292</v>
      </c>
      <c r="BK51" s="72">
        <v>6.3E-2</v>
      </c>
      <c r="BL51" s="72">
        <v>1.2350000000000001</v>
      </c>
      <c r="BM51" s="72">
        <v>2.5139999999999998</v>
      </c>
      <c r="BN51" s="73">
        <f t="shared" si="10"/>
        <v>1.2759999999999998</v>
      </c>
      <c r="BO51" s="93">
        <v>-0.88300000000000001</v>
      </c>
      <c r="BP51" s="72">
        <v>-1.0269999999999999</v>
      </c>
      <c r="BQ51" s="72">
        <v>4.2359999999999998</v>
      </c>
      <c r="BR51" s="72">
        <v>3.9630000000000001</v>
      </c>
      <c r="BS51" s="88">
        <f t="shared" si="11"/>
        <v>1.5722499999999999</v>
      </c>
      <c r="BU51" s="100">
        <v>105.98514923199997</v>
      </c>
      <c r="BV51" s="93">
        <v>1.444</v>
      </c>
      <c r="BW51" s="72">
        <v>0.98399999999999999</v>
      </c>
      <c r="BX51" s="72">
        <v>1.359</v>
      </c>
      <c r="BY51" s="72">
        <v>1.8180000000000001</v>
      </c>
      <c r="BZ51" s="73">
        <f t="shared" si="12"/>
        <v>1.4012500000000001</v>
      </c>
      <c r="CA51" s="93">
        <v>0.84599999999999997</v>
      </c>
      <c r="CB51" s="72">
        <v>0.77800000000000002</v>
      </c>
      <c r="CC51" s="72">
        <v>2.512</v>
      </c>
      <c r="CD51" s="72">
        <v>2.399</v>
      </c>
      <c r="CE51" s="73">
        <f t="shared" si="13"/>
        <v>1.63375</v>
      </c>
      <c r="CG51" s="45">
        <v>105.96163662400001</v>
      </c>
      <c r="CH51" s="46">
        <v>0.99299999999999999</v>
      </c>
      <c r="CI51" s="47">
        <v>0.64600000000000002</v>
      </c>
      <c r="CJ51" s="47">
        <v>1.6539999999999999</v>
      </c>
      <c r="CK51" s="47">
        <v>1.9449999999999998</v>
      </c>
      <c r="CL51" s="43">
        <f t="shared" si="14"/>
        <v>1.3094999999999999</v>
      </c>
      <c r="CM51" s="46">
        <v>0.71</v>
      </c>
      <c r="CN51" s="47">
        <v>1.375</v>
      </c>
      <c r="CO51" s="47">
        <v>2.6999999999999997</v>
      </c>
      <c r="CP51" s="47">
        <v>2.0779999999999998</v>
      </c>
      <c r="CQ51" s="43">
        <f t="shared" si="15"/>
        <v>1.7157499999999999</v>
      </c>
      <c r="CR51" s="39"/>
      <c r="CS51" s="45">
        <v>105.87262460799998</v>
      </c>
      <c r="CT51" s="46">
        <v>1.2919999999999998</v>
      </c>
      <c r="CU51" s="47">
        <v>1.1469999999999998</v>
      </c>
      <c r="CV51" s="47">
        <v>0.86799999999999999</v>
      </c>
      <c r="CW51" s="47">
        <v>1.1180000000000001</v>
      </c>
      <c r="CX51" s="43">
        <f t="shared" si="16"/>
        <v>1.10625</v>
      </c>
      <c r="CY51" s="48">
        <v>1.9159999999999999</v>
      </c>
      <c r="CZ51" s="47">
        <v>1.714</v>
      </c>
      <c r="DA51" s="47">
        <v>1.5</v>
      </c>
      <c r="DB51" s="47">
        <v>1.708</v>
      </c>
      <c r="DC51" s="43">
        <f t="shared" si="17"/>
        <v>1.7095</v>
      </c>
      <c r="DE51" s="45">
        <v>104.40644555199998</v>
      </c>
      <c r="DF51" s="46">
        <v>1.4089999999999998</v>
      </c>
      <c r="DG51" s="47">
        <v>1.5239999999999998</v>
      </c>
      <c r="DH51" s="47">
        <v>0.81799999999999995</v>
      </c>
      <c r="DI51" s="47">
        <v>0.64300000000000002</v>
      </c>
      <c r="DJ51" s="43">
        <f t="shared" si="18"/>
        <v>1.0985</v>
      </c>
      <c r="DK51" s="48">
        <v>2.4700000000000002</v>
      </c>
      <c r="DL51" s="47">
        <v>2.08</v>
      </c>
      <c r="DM51" s="47">
        <v>0.94099999999999995</v>
      </c>
      <c r="DN51" s="47">
        <v>1.403</v>
      </c>
      <c r="DO51" s="43">
        <f t="shared" si="19"/>
        <v>1.7235</v>
      </c>
    </row>
    <row r="52" spans="1:119" ht="13.8" thickBot="1" x14ac:dyDescent="0.3">
      <c r="A52" s="82">
        <v>107.63215411679998</v>
      </c>
      <c r="B52" s="74">
        <v>1.5229999999999999</v>
      </c>
      <c r="C52" s="75">
        <v>1.6139999999999999</v>
      </c>
      <c r="D52" s="75">
        <v>1.6990000000000001</v>
      </c>
      <c r="E52" s="75">
        <v>1.591</v>
      </c>
      <c r="F52" s="76">
        <f t="shared" si="0"/>
        <v>1.6067499999999999</v>
      </c>
      <c r="G52" s="94">
        <v>1.7450000000000001</v>
      </c>
      <c r="H52" s="75">
        <v>1.821</v>
      </c>
      <c r="I52" s="75">
        <v>2.0449999999999999</v>
      </c>
      <c r="J52" s="75">
        <v>2.0350000000000001</v>
      </c>
      <c r="K52" s="76">
        <f t="shared" si="1"/>
        <v>1.9115</v>
      </c>
      <c r="M52" s="82">
        <v>107.67582038880001</v>
      </c>
      <c r="N52" s="74">
        <v>1.5449999999999999</v>
      </c>
      <c r="O52" s="75">
        <v>1.5129999999999999</v>
      </c>
      <c r="P52" s="75">
        <v>1.57</v>
      </c>
      <c r="Q52" s="75">
        <v>1.579</v>
      </c>
      <c r="R52" s="76">
        <f t="shared" si="2"/>
        <v>1.55175</v>
      </c>
      <c r="S52" s="94">
        <v>1.623</v>
      </c>
      <c r="T52" s="75">
        <v>1.573</v>
      </c>
      <c r="U52" s="75">
        <v>2.02</v>
      </c>
      <c r="V52" s="75">
        <v>1.897</v>
      </c>
      <c r="W52" s="76">
        <f t="shared" si="3"/>
        <v>1.7782499999999999</v>
      </c>
      <c r="Y52" s="101">
        <v>107.618886288</v>
      </c>
      <c r="Z52" s="94">
        <v>1.7689999999999999</v>
      </c>
      <c r="AA52" s="75">
        <v>1.8459999999999999</v>
      </c>
      <c r="AB52" s="75">
        <v>1.7249999999999999</v>
      </c>
      <c r="AC52" s="75">
        <v>1.696</v>
      </c>
      <c r="AD52" s="76">
        <f t="shared" si="4"/>
        <v>1.7589999999999999</v>
      </c>
      <c r="AE52" s="94">
        <v>2.2389999999999999</v>
      </c>
      <c r="AF52" s="75">
        <v>2.31</v>
      </c>
      <c r="AG52" s="75">
        <v>1.69</v>
      </c>
      <c r="AH52" s="75">
        <v>1.7729999999999999</v>
      </c>
      <c r="AI52" s="76">
        <f t="shared" si="5"/>
        <v>2.0029999999999997</v>
      </c>
      <c r="AK52" s="101">
        <v>107.8412483808</v>
      </c>
      <c r="AL52" s="94">
        <v>1.28</v>
      </c>
      <c r="AM52" s="75">
        <v>1.27</v>
      </c>
      <c r="AN52" s="75">
        <v>1.615</v>
      </c>
      <c r="AO52" s="75">
        <v>1.6240000000000001</v>
      </c>
      <c r="AP52" s="76">
        <f t="shared" si="6"/>
        <v>1.4472499999999999</v>
      </c>
      <c r="AQ52" s="94">
        <v>1.244</v>
      </c>
      <c r="AR52" s="75">
        <v>1.427</v>
      </c>
      <c r="AS52" s="75">
        <v>2.4209999999999998</v>
      </c>
      <c r="AT52" s="75">
        <v>2.2949999999999999</v>
      </c>
      <c r="AU52" s="76">
        <f t="shared" si="7"/>
        <v>1.8467500000000001</v>
      </c>
      <c r="AW52" s="101">
        <v>107.72553276000001</v>
      </c>
      <c r="AX52" s="94">
        <v>1.7779999999999998</v>
      </c>
      <c r="AY52" s="75">
        <v>1.657</v>
      </c>
      <c r="AZ52" s="75">
        <v>1.2729999999999999</v>
      </c>
      <c r="BA52" s="75">
        <v>1.3420000000000001</v>
      </c>
      <c r="BB52" s="76">
        <f t="shared" si="8"/>
        <v>1.5124999999999997</v>
      </c>
      <c r="BC52" s="94">
        <v>2.2490000000000001</v>
      </c>
      <c r="BD52" s="75">
        <v>2.004</v>
      </c>
      <c r="BE52" s="75">
        <v>1.4810000000000001</v>
      </c>
      <c r="BF52" s="75">
        <v>1.7569999999999999</v>
      </c>
      <c r="BG52" s="76">
        <f t="shared" si="9"/>
        <v>1.8727499999999999</v>
      </c>
      <c r="BI52" s="101">
        <v>107.73347958399998</v>
      </c>
      <c r="BJ52" s="94">
        <v>1.302</v>
      </c>
      <c r="BK52" s="75">
        <v>7.3999999999999996E-2</v>
      </c>
      <c r="BL52" s="75">
        <v>1.252</v>
      </c>
      <c r="BM52" s="75">
        <v>2.5259999999999998</v>
      </c>
      <c r="BN52" s="76">
        <f t="shared" si="10"/>
        <v>1.2885</v>
      </c>
      <c r="BO52" s="93">
        <v>-0.879</v>
      </c>
      <c r="BP52" s="72">
        <v>-1.0269999999999999</v>
      </c>
      <c r="BQ52" s="72">
        <v>4.2709999999999999</v>
      </c>
      <c r="BR52" s="72">
        <v>3.9849999999999999</v>
      </c>
      <c r="BS52" s="88">
        <f t="shared" si="11"/>
        <v>1.5874999999999999</v>
      </c>
      <c r="BU52" s="101">
        <v>107.75195377599997</v>
      </c>
      <c r="BV52" s="94">
        <v>1.454</v>
      </c>
      <c r="BW52" s="75">
        <v>0.996</v>
      </c>
      <c r="BX52" s="75">
        <v>1.3699999999999999</v>
      </c>
      <c r="BY52" s="75">
        <v>1.8380000000000001</v>
      </c>
      <c r="BZ52" s="76">
        <f t="shared" si="12"/>
        <v>1.4145000000000001</v>
      </c>
      <c r="CA52" s="94">
        <v>0.86899999999999999</v>
      </c>
      <c r="CB52" s="75">
        <v>0.79800000000000004</v>
      </c>
      <c r="CC52" s="75">
        <v>2.5409999999999999</v>
      </c>
      <c r="CD52" s="75">
        <v>2.4380000000000002</v>
      </c>
      <c r="CE52" s="76">
        <f t="shared" si="13"/>
        <v>1.6615000000000002</v>
      </c>
      <c r="CG52" s="49">
        <v>107.728441168</v>
      </c>
      <c r="CH52" s="50">
        <v>1.004</v>
      </c>
      <c r="CI52" s="51">
        <v>0.65400000000000003</v>
      </c>
      <c r="CJ52" s="51">
        <v>1.6729999999999998</v>
      </c>
      <c r="CK52" s="51">
        <v>1.978</v>
      </c>
      <c r="CL52" s="53">
        <f t="shared" si="14"/>
        <v>1.3272499999999998</v>
      </c>
      <c r="CM52" s="50">
        <v>0.71899999999999997</v>
      </c>
      <c r="CN52" s="51">
        <v>1.393</v>
      </c>
      <c r="CO52" s="51">
        <v>2.7239999999999998</v>
      </c>
      <c r="CP52" s="51">
        <v>2.1040000000000001</v>
      </c>
      <c r="CQ52" s="53">
        <f t="shared" si="15"/>
        <v>1.7350000000000001</v>
      </c>
      <c r="CR52" s="39"/>
      <c r="CS52" s="49">
        <v>107.63942915199998</v>
      </c>
      <c r="CT52" s="50">
        <v>1.3179999999999998</v>
      </c>
      <c r="CU52" s="51">
        <v>1.1589999999999998</v>
      </c>
      <c r="CV52" s="51">
        <v>0.90500000000000003</v>
      </c>
      <c r="CW52" s="51">
        <v>1.1359999999999999</v>
      </c>
      <c r="CX52" s="53">
        <f t="shared" si="16"/>
        <v>1.1294999999999999</v>
      </c>
      <c r="CY52" s="52">
        <v>1.9379999999999999</v>
      </c>
      <c r="CZ52" s="51">
        <v>1.742</v>
      </c>
      <c r="DA52" s="51">
        <v>1.5329999999999999</v>
      </c>
      <c r="DB52" s="51">
        <v>1.7369999999999999</v>
      </c>
      <c r="DC52" s="53">
        <f t="shared" si="17"/>
        <v>1.7374999999999998</v>
      </c>
      <c r="DE52" s="49">
        <v>106.11950699199997</v>
      </c>
      <c r="DF52" s="50">
        <v>1.4209999999999998</v>
      </c>
      <c r="DG52" s="51">
        <v>1.5339999999999998</v>
      </c>
      <c r="DH52" s="51">
        <v>0.82799999999999996</v>
      </c>
      <c r="DI52" s="51">
        <v>0.66</v>
      </c>
      <c r="DJ52" s="53">
        <f t="shared" si="18"/>
        <v>1.1107499999999999</v>
      </c>
      <c r="DK52" s="52">
        <v>2.4809999999999999</v>
      </c>
      <c r="DL52" s="51">
        <v>2.0920000000000001</v>
      </c>
      <c r="DM52" s="51">
        <v>0.96699999999999997</v>
      </c>
      <c r="DN52" s="51">
        <v>1.4390000000000001</v>
      </c>
      <c r="DO52" s="53">
        <f t="shared" si="19"/>
        <v>1.74475</v>
      </c>
    </row>
    <row r="53" spans="1:119" x14ac:dyDescent="0.25">
      <c r="CR53" s="39"/>
    </row>
    <row r="54" spans="1:119" x14ac:dyDescent="0.25">
      <c r="CR54" s="39"/>
    </row>
    <row r="55" spans="1:119" x14ac:dyDescent="0.25">
      <c r="CR55" s="39"/>
    </row>
    <row r="56" spans="1:119" x14ac:dyDescent="0.25">
      <c r="CR56" s="39"/>
    </row>
    <row r="57" spans="1:119" x14ac:dyDescent="0.25">
      <c r="CR57" s="39"/>
    </row>
    <row r="58" spans="1:119" x14ac:dyDescent="0.25">
      <c r="CR58" s="39"/>
    </row>
    <row r="59" spans="1:119" x14ac:dyDescent="0.25">
      <c r="CR59" s="39"/>
    </row>
    <row r="60" spans="1:119" x14ac:dyDescent="0.25">
      <c r="CR60" s="39"/>
    </row>
    <row r="61" spans="1:119" x14ac:dyDescent="0.25">
      <c r="CR61" s="39"/>
    </row>
    <row r="62" spans="1:119" x14ac:dyDescent="0.25">
      <c r="CR62" s="39"/>
    </row>
    <row r="63" spans="1:119" x14ac:dyDescent="0.25">
      <c r="CR63" s="39"/>
    </row>
    <row r="64" spans="1:119" x14ac:dyDescent="0.25">
      <c r="CR64" s="39"/>
    </row>
  </sheetData>
  <mergeCells count="20">
    <mergeCell ref="AW1:BH1"/>
    <mergeCell ref="AW2:AW4"/>
    <mergeCell ref="BI1:BT1"/>
    <mergeCell ref="BI2:BI4"/>
    <mergeCell ref="DE2:DE4"/>
    <mergeCell ref="CG1:CR1"/>
    <mergeCell ref="CS1:DD1"/>
    <mergeCell ref="DE1:DP1"/>
    <mergeCell ref="CG2:CG4"/>
    <mergeCell ref="CS2:CS4"/>
    <mergeCell ref="BU1:CF1"/>
    <mergeCell ref="BU2:BU4"/>
    <mergeCell ref="AK1:AV1"/>
    <mergeCell ref="AK2:AK4"/>
    <mergeCell ref="A1:L1"/>
    <mergeCell ref="A2:A4"/>
    <mergeCell ref="M1:X1"/>
    <mergeCell ref="M2:M4"/>
    <mergeCell ref="Y1:AJ1"/>
    <mergeCell ref="Y2:Y4"/>
  </mergeCells>
  <phoneticPr fontId="19" type="noConversion"/>
  <pageMargins left="0.7" right="0.7" top="0.75" bottom="0.75" header="0.3" footer="0.3"/>
  <pageSetup paperSize="9" orientation="portrait" r:id="rId1"/>
  <headerFooter>
    <oddHeader>&amp;C&amp;10A. Rimkus and V. Gribniak&amp;11
&amp;"-,倾斜"Tension tests of concrete prisms reinforced with multiple steel bars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M62"/>
  <sheetViews>
    <sheetView view="pageLayout" zoomScaleNormal="100" workbookViewId="0">
      <selection activeCell="F10" sqref="F10"/>
    </sheetView>
  </sheetViews>
  <sheetFormatPr defaultColWidth="9.109375" defaultRowHeight="13.2" x14ac:dyDescent="0.25"/>
  <cols>
    <col min="1" max="3" width="8.6640625" style="38" customWidth="1"/>
    <col min="4" max="4" width="1.6640625" style="38" customWidth="1"/>
    <col min="5" max="7" width="8.6640625" style="38" customWidth="1"/>
    <col min="8" max="8" width="1.6640625" style="38" customWidth="1"/>
    <col min="9" max="11" width="8.6640625" style="38" customWidth="1"/>
    <col min="12" max="12" width="1.6640625" style="38" customWidth="1"/>
    <col min="13" max="15" width="8.6640625" style="38" customWidth="1"/>
    <col min="16" max="16" width="1.6640625" style="38" customWidth="1"/>
    <col min="17" max="19" width="8.6640625" style="38" customWidth="1"/>
    <col min="20" max="20" width="1.6640625" style="38" customWidth="1"/>
    <col min="21" max="23" width="8.6640625" style="38" customWidth="1"/>
    <col min="24" max="24" width="1.6640625" style="38" customWidth="1"/>
    <col min="25" max="27" width="8.6640625" style="38" customWidth="1"/>
    <col min="28" max="28" width="1.6640625" style="38" customWidth="1"/>
    <col min="29" max="31" width="8.6640625" style="38" customWidth="1"/>
    <col min="32" max="32" width="1.6640625" style="38" customWidth="1"/>
    <col min="33" max="35" width="8.6640625" style="38" customWidth="1"/>
    <col min="36" max="36" width="1.6640625" style="38" customWidth="1"/>
    <col min="37" max="39" width="8.6640625" style="38" customWidth="1"/>
    <col min="40" max="40" width="1.6640625" style="38" customWidth="1"/>
    <col min="41" max="16384" width="9.109375" style="38"/>
  </cols>
  <sheetData>
    <row r="1" spans="1:39" ht="16.2" thickBot="1" x14ac:dyDescent="0.35">
      <c r="A1" s="163" t="s">
        <v>3</v>
      </c>
      <c r="B1" s="164"/>
      <c r="C1" s="165"/>
      <c r="D1" s="136"/>
      <c r="E1" s="163" t="s">
        <v>4</v>
      </c>
      <c r="F1" s="164"/>
      <c r="G1" s="165"/>
      <c r="H1" s="136"/>
      <c r="I1" s="163" t="s">
        <v>5</v>
      </c>
      <c r="J1" s="164"/>
      <c r="K1" s="165"/>
      <c r="L1" s="136"/>
      <c r="M1" s="163" t="s">
        <v>8</v>
      </c>
      <c r="N1" s="164"/>
      <c r="O1" s="165"/>
      <c r="P1" s="136"/>
      <c r="Q1" s="163" t="s">
        <v>9</v>
      </c>
      <c r="R1" s="164"/>
      <c r="S1" s="165"/>
      <c r="T1" s="136"/>
      <c r="U1" s="163" t="s">
        <v>6</v>
      </c>
      <c r="V1" s="164"/>
      <c r="W1" s="165"/>
      <c r="X1" s="136"/>
      <c r="Y1" s="163" t="s">
        <v>7</v>
      </c>
      <c r="Z1" s="164"/>
      <c r="AA1" s="165"/>
      <c r="AB1" s="136"/>
      <c r="AC1" s="163" t="s">
        <v>10</v>
      </c>
      <c r="AD1" s="166"/>
      <c r="AE1" s="167"/>
      <c r="AF1" s="136"/>
      <c r="AG1" s="163" t="s">
        <v>11</v>
      </c>
      <c r="AH1" s="164"/>
      <c r="AI1" s="165"/>
      <c r="AJ1" s="136"/>
      <c r="AK1" s="163" t="s">
        <v>12</v>
      </c>
      <c r="AL1" s="164"/>
      <c r="AM1" s="165"/>
    </row>
    <row r="2" spans="1:39" ht="16.2" thickBot="1" x14ac:dyDescent="0.3">
      <c r="A2" s="103" t="s">
        <v>71</v>
      </c>
      <c r="B2" s="104" t="s">
        <v>72</v>
      </c>
      <c r="C2" s="105" t="s">
        <v>73</v>
      </c>
      <c r="D2" s="62"/>
      <c r="E2" s="103" t="s">
        <v>71</v>
      </c>
      <c r="F2" s="104" t="s">
        <v>72</v>
      </c>
      <c r="G2" s="105" t="s">
        <v>73</v>
      </c>
      <c r="H2" s="62"/>
      <c r="I2" s="106" t="s">
        <v>71</v>
      </c>
      <c r="J2" s="107" t="s">
        <v>72</v>
      </c>
      <c r="K2" s="108" t="s">
        <v>73</v>
      </c>
      <c r="L2" s="62"/>
      <c r="M2" s="106" t="s">
        <v>71</v>
      </c>
      <c r="N2" s="107" t="s">
        <v>72</v>
      </c>
      <c r="O2" s="108" t="s">
        <v>73</v>
      </c>
      <c r="P2" s="62"/>
      <c r="Q2" s="106" t="s">
        <v>71</v>
      </c>
      <c r="R2" s="107" t="s">
        <v>72</v>
      </c>
      <c r="S2" s="108" t="s">
        <v>73</v>
      </c>
      <c r="T2" s="62"/>
      <c r="U2" s="106" t="s">
        <v>71</v>
      </c>
      <c r="V2" s="107" t="s">
        <v>72</v>
      </c>
      <c r="W2" s="108" t="s">
        <v>73</v>
      </c>
      <c r="X2" s="62"/>
      <c r="Y2" s="106" t="s">
        <v>71</v>
      </c>
      <c r="Z2" s="107" t="s">
        <v>72</v>
      </c>
      <c r="AA2" s="108" t="s">
        <v>73</v>
      </c>
      <c r="AB2" s="39"/>
      <c r="AC2" s="103" t="s">
        <v>71</v>
      </c>
      <c r="AD2" s="104" t="s">
        <v>72</v>
      </c>
      <c r="AE2" s="105" t="s">
        <v>73</v>
      </c>
      <c r="AF2" s="39"/>
      <c r="AG2" s="103" t="s">
        <v>71</v>
      </c>
      <c r="AH2" s="104" t="s">
        <v>72</v>
      </c>
      <c r="AI2" s="105" t="s">
        <v>73</v>
      </c>
      <c r="AJ2" s="54"/>
      <c r="AK2" s="106" t="s">
        <v>71</v>
      </c>
      <c r="AL2" s="107" t="s">
        <v>72</v>
      </c>
      <c r="AM2" s="108" t="s">
        <v>73</v>
      </c>
    </row>
    <row r="3" spans="1:39" x14ac:dyDescent="0.25">
      <c r="A3" s="77">
        <f>'Load-displacement diagrams '!A5</f>
        <v>0</v>
      </c>
      <c r="B3" s="125">
        <f>'Load-displacement diagrams '!F5/'Load-displacement diagrams '!F$3</f>
        <v>0</v>
      </c>
      <c r="C3" s="126">
        <f>'Load-displacement diagrams '!K5/'Load-displacement diagrams '!K$3</f>
        <v>0</v>
      </c>
      <c r="E3" s="80">
        <f>'Load-displacement diagrams '!M5</f>
        <v>0</v>
      </c>
      <c r="F3" s="125">
        <f>'Load-displacement diagrams '!R5/'Load-displacement diagrams '!R$3</f>
        <v>0</v>
      </c>
      <c r="G3" s="126">
        <f>'Load-displacement diagrams '!W5/'Load-displacement diagrams '!W$3</f>
        <v>0</v>
      </c>
      <c r="I3" s="77">
        <f>'Load-displacement diagrams '!Y5</f>
        <v>0</v>
      </c>
      <c r="J3" s="125">
        <f>'Load-displacement diagrams '!AD5/'Load-displacement diagrams '!AD$3</f>
        <v>0</v>
      </c>
      <c r="K3" s="126">
        <f>'Load-displacement diagrams '!AI5/'Load-displacement diagrams '!AI$3</f>
        <v>0</v>
      </c>
      <c r="M3" s="77">
        <f>'Load-displacement diagrams '!AK5</f>
        <v>0</v>
      </c>
      <c r="N3" s="125">
        <f>'Load-displacement diagrams '!AP5/'Load-displacement diagrams '!AP$3</f>
        <v>0</v>
      </c>
      <c r="O3" s="126">
        <f>'Load-displacement diagrams '!AU5/'Load-displacement diagrams '!AU$3</f>
        <v>0</v>
      </c>
      <c r="Q3" s="77">
        <f>'Load-displacement diagrams '!AW5</f>
        <v>0</v>
      </c>
      <c r="R3" s="125">
        <f>'Load-displacement diagrams '!BB5/'Load-displacement diagrams '!BB$3</f>
        <v>0</v>
      </c>
      <c r="S3" s="126">
        <f>'Load-displacement diagrams '!BG5/'Load-displacement diagrams '!BG$3</f>
        <v>0</v>
      </c>
      <c r="U3" s="77">
        <f>'Load-displacement diagrams '!BI5</f>
        <v>0</v>
      </c>
      <c r="V3" s="125">
        <f>'Load-displacement diagrams '!BN5/'Load-displacement diagrams '!BN$3</f>
        <v>0</v>
      </c>
      <c r="W3" s="126">
        <f>'Load-displacement diagrams '!BS5/'Load-displacement diagrams '!BS$3</f>
        <v>0</v>
      </c>
      <c r="Y3" s="77">
        <f>'Load-displacement diagrams '!BU5</f>
        <v>0</v>
      </c>
      <c r="Z3" s="125">
        <f>'Load-displacement diagrams '!BZ5/'Load-displacement diagrams '!BZ$3</f>
        <v>0</v>
      </c>
      <c r="AA3" s="126">
        <f>'Load-displacement diagrams '!CE5/'Load-displacement diagrams '!CE$3</f>
        <v>0</v>
      </c>
      <c r="AC3" s="119">
        <f>'Load-displacement diagrams '!CG5</f>
        <v>0</v>
      </c>
      <c r="AD3" s="113">
        <f>'Load-displacement diagrams '!CL5/'Load-displacement diagrams '!CL$3</f>
        <v>0</v>
      </c>
      <c r="AE3" s="114">
        <f>'Load-displacement diagrams '!CQ5/'Load-displacement diagrams '!CQ$3</f>
        <v>0</v>
      </c>
      <c r="AF3" s="39"/>
      <c r="AG3" s="119">
        <f>'Load-displacement diagrams '!CS5</f>
        <v>0</v>
      </c>
      <c r="AH3" s="113">
        <f>'Load-displacement diagrams '!CX5/'Load-displacement diagrams '!CX$3</f>
        <v>0</v>
      </c>
      <c r="AI3" s="114">
        <f>'Load-displacement diagrams '!DC5/'Load-displacement diagrams '!DC$3</f>
        <v>0</v>
      </c>
      <c r="AK3" s="110">
        <f>'Load-displacement diagrams '!DE5</f>
        <v>0</v>
      </c>
      <c r="AL3" s="113">
        <f>'Load-displacement diagrams '!DJ5/'Load-displacement diagrams '!DJ$3</f>
        <v>0</v>
      </c>
      <c r="AM3" s="114">
        <f>'Load-displacement diagrams '!DO5/'Load-displacement diagrams '!DO$3</f>
        <v>0</v>
      </c>
    </row>
    <row r="4" spans="1:39" x14ac:dyDescent="0.25">
      <c r="A4" s="97">
        <f>'Load-displacement diagrams '!A6</f>
        <v>7.5996108000000007</v>
      </c>
      <c r="B4" s="132">
        <f>'Load-displacement diagrams '!F6/'Load-displacement diagrams '!F$3</f>
        <v>4.2256496936403974E-7</v>
      </c>
      <c r="C4" s="133">
        <f>'Load-displacement diagrams '!K6/'Load-displacement diagrams '!K$3</f>
        <v>9.8259979529170925E-6</v>
      </c>
      <c r="E4" s="96">
        <f>'Load-displacement diagrams '!M6</f>
        <v>7.5996108000000007</v>
      </c>
      <c r="F4" s="132">
        <f>'Load-displacement diagrams '!R6/'Load-displacement diagrams '!R$3</f>
        <v>1.690259877456159E-6</v>
      </c>
      <c r="G4" s="133">
        <f>'Load-displacement diagrams '!W6/'Load-displacement diagrams '!W$3</f>
        <v>-1.0227040294538761E-6</v>
      </c>
      <c r="I4" s="78">
        <f>'Load-displacement diagrams '!Y6</f>
        <v>7.5996108000000007</v>
      </c>
      <c r="J4" s="127">
        <f>'Load-displacement diagrams '!AD6/'Load-displacement diagrams '!AD$3</f>
        <v>4.636459430979979E-6</v>
      </c>
      <c r="K4" s="128">
        <f>'Load-displacement diagrams '!AI6/'Load-displacement diagrams '!AI$3</f>
        <v>3.6794766966475874E-6</v>
      </c>
      <c r="M4" s="78">
        <f>'Load-displacement diagrams '!AK6</f>
        <v>7.5996108000000007</v>
      </c>
      <c r="N4" s="127">
        <f>'Load-displacement diagrams '!AP6/'Load-displacement diagrams '!AP$3</f>
        <v>3.7934668071654371E-6</v>
      </c>
      <c r="O4" s="128">
        <f>'Load-displacement diagrams '!AU6/'Load-displacement diagrams '!AU$3</f>
        <v>1.6343207354443311E-5</v>
      </c>
      <c r="Q4" s="78">
        <f>'Load-displacement diagrams '!AW6</f>
        <v>7.5996108000000007</v>
      </c>
      <c r="R4" s="127">
        <f>'Load-displacement diagrams '!BB6/'Load-displacement diagrams '!BB$3</f>
        <v>2.9461279461279464E-6</v>
      </c>
      <c r="S4" s="128">
        <f>'Load-displacement diagrams '!BG6/'Load-displacement diagrams '!BG$3</f>
        <v>3.2593196170299449E-6</v>
      </c>
      <c r="U4" s="78">
        <f>'Load-displacement diagrams '!BI6</f>
        <v>7.5999999999999988</v>
      </c>
      <c r="V4" s="127">
        <f>'Load-displacement diagrams '!BN6/'Load-displacement diagrams '!BN$3</f>
        <v>3.564688613965192E-6</v>
      </c>
      <c r="W4" s="128">
        <f>'Load-displacement diagrams '!BS6/'Load-displacement diagrams '!BS$3</f>
        <v>3.2997987927565387E-5</v>
      </c>
      <c r="Y4" s="78">
        <f>'Load-displacement diagrams '!BU6</f>
        <v>7.5999999999999988</v>
      </c>
      <c r="Z4" s="127">
        <f>'Load-displacement diagrams '!BZ6/'Load-displacement diagrams '!BZ$3</f>
        <v>9.8594503880847493E-6</v>
      </c>
      <c r="AA4" s="128">
        <f>'Load-displacement diagrams '!CE6/'Load-displacement diagrams '!CE$3</f>
        <v>6.2424486508256138E-6</v>
      </c>
      <c r="AC4" s="40">
        <f>'Load-displacement diagrams '!CG6</f>
        <v>7.5999999999999988</v>
      </c>
      <c r="AD4" s="121">
        <f>'Load-displacement diagrams '!CL6/'Load-displacement diagrams '!CL$3</f>
        <v>2.0920502092050209E-6</v>
      </c>
      <c r="AE4" s="122">
        <f>'Load-displacement diagrams '!CQ6/'Load-displacement diagrams '!CQ$3</f>
        <v>-4.0192926045016075E-6</v>
      </c>
      <c r="AF4" s="39"/>
      <c r="AG4" s="40">
        <f>'Load-displacement diagrams '!CS6</f>
        <v>7.5999999999999988</v>
      </c>
      <c r="AH4" s="121">
        <f>'Load-displacement diagrams '!CX6/'Load-displacement diagrams '!CX$3</f>
        <v>-6.3078216989066443E-7</v>
      </c>
      <c r="AI4" s="122">
        <f>'Load-displacement diagrams '!DC6/'Load-displacement diagrams '!DC$3</f>
        <v>-3.025413473174667E-6</v>
      </c>
      <c r="AK4" s="111">
        <f>'Load-displacement diagrams '!DE6</f>
        <v>7.5999999999999988</v>
      </c>
      <c r="AL4" s="115">
        <f>'Load-displacement diagrams '!DJ6/'Load-displacement diagrams '!DJ$3</f>
        <v>3.9657691504905027E-6</v>
      </c>
      <c r="AM4" s="116">
        <f>'Load-displacement diagrams '!DO6/'Load-displacement diagrams '!DO$3</f>
        <v>6.6079295154185024E-6</v>
      </c>
    </row>
    <row r="5" spans="1:39" x14ac:dyDescent="0.25">
      <c r="A5" s="97">
        <f>'Load-displacement diagrams '!A7</f>
        <v>11.731111920000002</v>
      </c>
      <c r="B5" s="132">
        <f>'Load-displacement diagrams '!F7/'Load-displacement diagrams '!F$3</f>
        <v>4.0143672089583777E-6</v>
      </c>
      <c r="C5" s="133">
        <f>'Load-displacement diagrams '!K7/'Load-displacement diagrams '!K$3</f>
        <v>1.8014329580348002E-5</v>
      </c>
      <c r="E5" s="96">
        <f>'Load-displacement diagrams '!M7</f>
        <v>11.741188752000001</v>
      </c>
      <c r="F5" s="132">
        <f>'Load-displacement diagrams '!R7/'Load-displacement diagrams '!R$3</f>
        <v>1.4789773927741391E-6</v>
      </c>
      <c r="G5" s="133">
        <f>'Load-displacement diagrams '!W7/'Load-displacement diagrams '!W$3</f>
        <v>-1.0227040294538761E-6</v>
      </c>
      <c r="I5" s="78">
        <f>'Load-displacement diagrams '!Y7</f>
        <v>11.731111920000002</v>
      </c>
      <c r="J5" s="127">
        <f>'Load-displacement diagrams '!AD7/'Load-displacement diagrams '!AD$3</f>
        <v>7.1654373024236046E-6</v>
      </c>
      <c r="K5" s="128">
        <f>'Load-displacement diagrams '!AI7/'Load-displacement diagrams '!AI$3</f>
        <v>3.8838920686835647E-6</v>
      </c>
      <c r="M5" s="78">
        <f>'Load-displacement diagrams '!AK7</f>
        <v>11.741188752000001</v>
      </c>
      <c r="N5" s="127">
        <f>'Load-displacement diagrams '!AP7/'Load-displacement diagrams '!AP$3</f>
        <v>6.7439409905163332E-6</v>
      </c>
      <c r="O5" s="128">
        <f>'Load-displacement diagrams '!AU7/'Load-displacement diagrams '!AU$3</f>
        <v>2.7783452502553627E-5</v>
      </c>
      <c r="Q5" s="78">
        <f>'Load-displacement diagrams '!AW7</f>
        <v>11.741188752000001</v>
      </c>
      <c r="R5" s="127">
        <f>'Load-displacement diagrams '!BB7/'Load-displacement diagrams '!BB$3</f>
        <v>4.2087542087542085E-6</v>
      </c>
      <c r="S5" s="128">
        <f>'Load-displacement diagrams '!BG7/'Load-displacement diagrams '!BG$3</f>
        <v>8.5557139947036064E-6</v>
      </c>
      <c r="U5" s="78">
        <f>'Load-displacement diagrams '!BI7</f>
        <v>11.741577951999998</v>
      </c>
      <c r="V5" s="127">
        <f>'Load-displacement diagrams '!BN7/'Load-displacement diagrams '!BN$3</f>
        <v>8.1778150555672054E-6</v>
      </c>
      <c r="W5" s="128">
        <f>'Load-displacement diagrams '!BS7/'Load-displacement diagrams '!BS$3</f>
        <v>4.1448692152917507E-5</v>
      </c>
      <c r="Y5" s="78">
        <f>'Load-displacement diagrams '!BU7</f>
        <v>11.741577951999998</v>
      </c>
      <c r="Z5" s="127">
        <f>'Load-displacement diagrams '!BZ7/'Load-displacement diagrams '!BZ$3</f>
        <v>1.4894063352213131E-5</v>
      </c>
      <c r="AA5" s="128">
        <f>'Load-displacement diagrams '!CE7/'Load-displacement diagrams '!CE$3</f>
        <v>2.0136931131695529E-5</v>
      </c>
      <c r="AC5" s="40">
        <f>'Load-displacement diagrams '!CG7</f>
        <v>11.741577951999998</v>
      </c>
      <c r="AD5" s="121">
        <f>'Load-displacement diagrams '!CL7/'Load-displacement diagrams '!CL$3</f>
        <v>4.1841004184100409E-6</v>
      </c>
      <c r="AE5" s="122">
        <f>'Load-displacement diagrams '!CQ7/'Load-displacement diagrams '!CQ$3</f>
        <v>1.8086816720257233E-5</v>
      </c>
      <c r="AF5" s="39"/>
      <c r="AG5" s="40">
        <f>'Load-displacement diagrams '!CS7</f>
        <v>11.741577951999998</v>
      </c>
      <c r="AH5" s="121">
        <f>'Load-displacement diagrams '!CX7/'Load-displacement diagrams '!CX$3</f>
        <v>6.3078216989066443E-7</v>
      </c>
      <c r="AI5" s="122">
        <f>'Load-displacement diagrams '!DC7/'Load-displacement diagrams '!DC$3</f>
        <v>1.3715207745058493E-5</v>
      </c>
      <c r="AK5" s="111">
        <f>'Load-displacement diagrams '!DE7</f>
        <v>11.741577951999998</v>
      </c>
      <c r="AL5" s="115">
        <f>'Load-displacement diagrams '!DJ7/'Load-displacement diagrams '!DJ$3</f>
        <v>1.0227509914422876E-5</v>
      </c>
      <c r="AM5" s="116">
        <f>'Load-displacement diagrams '!DO7/'Load-displacement diagrams '!DO$3</f>
        <v>2.3828594313175814E-5</v>
      </c>
    </row>
    <row r="6" spans="1:39" x14ac:dyDescent="0.25">
      <c r="A6" s="97">
        <f>'Load-displacement diagrams '!A8</f>
        <v>15.872689872000002</v>
      </c>
      <c r="B6" s="132">
        <f>'Load-displacement diagrams '!F8/'Load-displacement diagrams '!F$3</f>
        <v>7.817451933234735E-6</v>
      </c>
      <c r="C6" s="133">
        <f>'Load-displacement diagrams '!K8/'Load-displacement diagrams '!K$3</f>
        <v>2.3950870010235413E-5</v>
      </c>
      <c r="E6" s="96">
        <f>'Load-displacement diagrams '!M8</f>
        <v>15.862613040000001</v>
      </c>
      <c r="F6" s="132">
        <f>'Load-displacement diagrams '!R8/'Load-displacement diagrams '!R$3</f>
        <v>7.6061694485527155E-6</v>
      </c>
      <c r="G6" s="133">
        <f>'Load-displacement diagrams '!W8/'Load-displacement diagrams '!W$3</f>
        <v>2.8635712824708527E-6</v>
      </c>
      <c r="I6" s="78">
        <f>'Load-displacement diagrams '!Y8</f>
        <v>15.872689872000002</v>
      </c>
      <c r="J6" s="127">
        <f>'Load-displacement diagrams '!AD8/'Load-displacement diagrams '!AD$3</f>
        <v>1.3487881981032666E-5</v>
      </c>
      <c r="K6" s="128">
        <f>'Load-displacement diagrams '!AI8/'Load-displacement diagrams '!AI$3</f>
        <v>1.6762060506950121E-5</v>
      </c>
      <c r="M6" s="78">
        <f>'Load-displacement diagrams '!AK8</f>
        <v>15.914676672000002</v>
      </c>
      <c r="N6" s="127">
        <f>'Load-displacement diagrams '!AP8/'Load-displacement diagrams '!AP$3</f>
        <v>9.0621707060063211E-6</v>
      </c>
      <c r="O6" s="128">
        <f>'Load-displacement diagrams '!AU8/'Load-displacement diagrams '!AU$3</f>
        <v>3.513789581205311E-5</v>
      </c>
      <c r="Q6" s="78">
        <f>'Load-displacement diagrams '!AW8</f>
        <v>15.862613040000001</v>
      </c>
      <c r="R6" s="127">
        <f>'Load-displacement diagrams '!BB8/'Load-displacement diagrams '!BB$3</f>
        <v>7.5757575757575764E-6</v>
      </c>
      <c r="S6" s="128">
        <f>'Load-displacement diagrams '!BG8/'Load-displacement diagrams '!BG$3</f>
        <v>2.0778162558565902E-5</v>
      </c>
      <c r="U6" s="78">
        <f>'Load-displacement diagrams '!BI8</f>
        <v>15.86300224</v>
      </c>
      <c r="V6" s="127">
        <f>'Load-displacement diagrams '!BN8/'Load-displacement diagrams '!BN$3</f>
        <v>1.0694065841895576E-5</v>
      </c>
      <c r="W6" s="128">
        <f>'Load-displacement diagrams '!BS8/'Load-displacement diagrams '!BS$3</f>
        <v>4.949698189134809E-5</v>
      </c>
      <c r="Y6" s="78">
        <f>'Load-displacement diagrams '!BU8</f>
        <v>15.86300224</v>
      </c>
      <c r="Z6" s="127">
        <f>'Load-displacement diagrams '!BZ8/'Load-displacement diagrams '!BZ$3</f>
        <v>1.9509125235997482E-5</v>
      </c>
      <c r="AA6" s="128">
        <f>'Load-displacement diagrams '!CE8/'Load-displacement diagrams '!CE$3</f>
        <v>2.3761578735400723E-5</v>
      </c>
      <c r="AC6" s="40">
        <f>'Load-displacement diagrams '!CG8</f>
        <v>15.86300224</v>
      </c>
      <c r="AD6" s="121">
        <f>'Load-displacement diagrams '!CL8/'Load-displacement diagrams '!CL$3</f>
        <v>6.0669456066945602E-6</v>
      </c>
      <c r="AE6" s="122">
        <f>'Load-displacement diagrams '!CQ8/'Load-displacement diagrams '!CQ$3</f>
        <v>1.8488745980707395E-5</v>
      </c>
      <c r="AF6" s="39"/>
      <c r="AG6" s="40">
        <f>'Load-displacement diagrams '!CS8</f>
        <v>15.889873791999998</v>
      </c>
      <c r="AH6" s="121">
        <f>'Load-displacement diagrams '!CX8/'Load-displacement diagrams '!CX$3</f>
        <v>1.2615643397813289E-6</v>
      </c>
      <c r="AI6" s="122">
        <f>'Load-displacement diagrams '!DC8/'Load-displacement diagrams '!DC$3</f>
        <v>2.0572811617587738E-5</v>
      </c>
      <c r="AK6" s="111">
        <f>'Load-displacement diagrams '!DE8</f>
        <v>15.86300224</v>
      </c>
      <c r="AL6" s="115">
        <f>'Load-displacement diagrams '!DJ8/'Load-displacement diagrams '!DJ$3</f>
        <v>1.4193279064913381E-5</v>
      </c>
      <c r="AM6" s="116">
        <f>'Load-displacement diagrams '!DO8/'Load-displacement diagrams '!DO$3</f>
        <v>3.0436523828594319E-5</v>
      </c>
    </row>
    <row r="7" spans="1:39" x14ac:dyDescent="0.25">
      <c r="A7" s="97">
        <f>'Load-displacement diagrams '!A9</f>
        <v>19.920217392000005</v>
      </c>
      <c r="B7" s="132">
        <f>'Load-displacement diagrams '!F9/'Load-displacement diagrams '!F$3</f>
        <v>1.0775406718783014E-5</v>
      </c>
      <c r="C7" s="133">
        <f>'Load-displacement diagrams '!K9/'Load-displacement diagrams '!K$3</f>
        <v>3.0092118730808601E-5</v>
      </c>
      <c r="E7" s="96">
        <f>'Load-displacement diagrams '!M9</f>
        <v>19.910140560000002</v>
      </c>
      <c r="F7" s="132">
        <f>'Load-displacement diagrams '!R9/'Load-displacement diagrams '!R$3</f>
        <v>1.2888231565603211E-5</v>
      </c>
      <c r="G7" s="133">
        <f>'Load-displacement diagrams '!W9/'Load-displacement diagrams '!W$3</f>
        <v>9.4088770709756598E-6</v>
      </c>
      <c r="I7" s="78">
        <f>'Load-displacement diagrams '!Y9</f>
        <v>19.920217392000005</v>
      </c>
      <c r="J7" s="127">
        <f>'Load-displacement diagrams '!AD9/'Load-displacement diagrams '!AD$3</f>
        <v>1.749209694415174E-5</v>
      </c>
      <c r="K7" s="128">
        <f>'Load-displacement diagrams '!AI9/'Load-displacement diagrams '!AI$3</f>
        <v>2.7187244480784957E-5</v>
      </c>
      <c r="M7" s="78">
        <f>'Load-displacement diagrams '!AK9</f>
        <v>19.962204192000002</v>
      </c>
      <c r="N7" s="127">
        <f>'Load-displacement diagrams '!AP9/'Load-displacement diagrams '!AP$3</f>
        <v>1.201264488935722E-5</v>
      </c>
      <c r="O7" s="128">
        <f>'Load-displacement diagrams '!AU9/'Load-displacement diagrams '!AU$3</f>
        <v>4.7599591419816139E-5</v>
      </c>
      <c r="Q7" s="78">
        <f>'Load-displacement diagrams '!AW9</f>
        <v>19.910140560000002</v>
      </c>
      <c r="R7" s="127">
        <f>'Load-displacement diagrams '!BB9/'Load-displacement diagrams '!BB$3</f>
        <v>1.0311447811447812E-5</v>
      </c>
      <c r="S7" s="128">
        <f>'Load-displacement diagrams '!BG9/'Load-displacement diagrams '!BG$3</f>
        <v>2.9944998981462622E-5</v>
      </c>
      <c r="U7" s="78">
        <f>'Load-displacement diagrams '!BI9</f>
        <v>19.910529759999999</v>
      </c>
      <c r="V7" s="127">
        <f>'Load-displacement diagrams '!BN9/'Load-displacement diagrams '!BN$3</f>
        <v>1.4678129586915497E-5</v>
      </c>
      <c r="W7" s="128">
        <f>'Load-displacement diagrams '!BS9/'Load-displacement diagrams '!BS$3</f>
        <v>6.1569416498993978E-5</v>
      </c>
      <c r="Y7" s="78">
        <f>'Load-displacement diagrams '!BU9</f>
        <v>20.01129808</v>
      </c>
      <c r="Z7" s="127">
        <f>'Load-displacement diagrams '!BZ9/'Load-displacement diagrams '!BZ$3</f>
        <v>2.3914411579609822E-5</v>
      </c>
      <c r="AA7" s="128">
        <f>'Load-displacement diagrams '!CE9/'Load-displacement diagrams '!CE$3</f>
        <v>3.3628674989931533E-5</v>
      </c>
      <c r="AC7" s="40">
        <f>'Load-displacement diagrams '!CG9</f>
        <v>20.01129808</v>
      </c>
      <c r="AD7" s="121">
        <f>'Load-displacement diagrams '!CL9/'Load-displacement diagrams '!CL$3</f>
        <v>8.5774058577405844E-6</v>
      </c>
      <c r="AE7" s="122">
        <f>'Load-displacement diagrams '!CQ9/'Load-displacement diagrams '!CQ$3</f>
        <v>4.4212218649517691E-5</v>
      </c>
      <c r="AF7" s="39"/>
      <c r="AG7" s="40">
        <f>'Load-displacement diagrams '!CS9</f>
        <v>19.937401312000002</v>
      </c>
      <c r="AH7" s="121">
        <f>'Load-displacement diagrams '!CX9/'Load-displacement diagrams '!CX$3</f>
        <v>2.9436501261564339E-6</v>
      </c>
      <c r="AI7" s="122">
        <f>'Load-displacement diagrams '!DC9/'Load-displacement diagrams '!DC$3</f>
        <v>3.1060911657926583E-5</v>
      </c>
      <c r="AK7" s="111">
        <f>'Load-displacement diagrams '!DE9</f>
        <v>19.910529759999999</v>
      </c>
      <c r="AL7" s="115">
        <f>'Load-displacement diagrams '!DJ9/'Load-displacement diagrams '!DJ$3</f>
        <v>1.89939469839282E-5</v>
      </c>
      <c r="AM7" s="116">
        <f>'Load-displacement diagrams '!DO9/'Load-displacement diagrams '!DO$3</f>
        <v>4.2450941129355222E-5</v>
      </c>
    </row>
    <row r="8" spans="1:39" x14ac:dyDescent="0.25">
      <c r="A8" s="97">
        <f>'Load-displacement diagrams '!A10</f>
        <v>24.009731712000004</v>
      </c>
      <c r="B8" s="132">
        <f>'Load-displacement diagrams '!F10/'Load-displacement diagrams '!F$3</f>
        <v>1.6268751320515531E-5</v>
      </c>
      <c r="C8" s="133">
        <f>'Load-displacement diagrams '!K10/'Load-displacement diagrams '!K$3</f>
        <v>4.6878198567041974E-5</v>
      </c>
      <c r="E8" s="96">
        <f>'Load-displacement diagrams '!M10</f>
        <v>24.058436400000001</v>
      </c>
      <c r="F8" s="132">
        <f>'Load-displacement diagrams '!R10/'Load-displacement diagrams '!R$3</f>
        <v>1.817029368265371E-5</v>
      </c>
      <c r="G8" s="133">
        <f>'Load-displacement diagrams '!W10/'Load-displacement diagrams '!W$3</f>
        <v>2.6385763959910004E-5</v>
      </c>
      <c r="I8" s="78">
        <f>'Load-displacement diagrams '!Y10</f>
        <v>24.068513232000004</v>
      </c>
      <c r="J8" s="127">
        <f>'Load-displacement diagrams '!AD10/'Load-displacement diagrams '!AD$3</f>
        <v>2.2339304531085354E-5</v>
      </c>
      <c r="K8" s="128">
        <f>'Load-displacement diagrams '!AI10/'Load-displacement diagrams '!AI$3</f>
        <v>4.0065412919051514E-5</v>
      </c>
      <c r="M8" s="78">
        <f>'Load-displacement diagrams '!AK10</f>
        <v>24.083628480000002</v>
      </c>
      <c r="N8" s="127">
        <f>'Load-displacement diagrams '!AP10/'Load-displacement diagrams '!AP$3</f>
        <v>1.5384615384615387E-5</v>
      </c>
      <c r="O8" s="128">
        <f>'Load-displacement diagrams '!AU10/'Load-displacement diagrams '!AU$3</f>
        <v>6.1899897854954039E-5</v>
      </c>
      <c r="Q8" s="78">
        <f>'Load-displacement diagrams '!AW10</f>
        <v>24.058436400000001</v>
      </c>
      <c r="R8" s="127">
        <f>'Load-displacement diagrams '!BB10/'Load-displacement diagrams '!BB$3</f>
        <v>1.3257575757575758E-5</v>
      </c>
      <c r="S8" s="128">
        <f>'Load-displacement diagrams '!BG10/'Load-displacement diagrams '!BG$3</f>
        <v>4.1760032593196174E-5</v>
      </c>
      <c r="U8" s="78">
        <f>'Load-displacement diagrams '!BI10</f>
        <v>24.058825599999992</v>
      </c>
      <c r="V8" s="127">
        <f>'Load-displacement diagrams '!BN10/'Load-displacement diagrams '!BN$3</f>
        <v>1.8662193331935417E-5</v>
      </c>
      <c r="W8" s="128">
        <f>'Load-displacement diagrams '!BS10/'Load-displacement diagrams '!BS$3</f>
        <v>7.142857142857142E-5</v>
      </c>
      <c r="Y8" s="78">
        <f>'Load-displacement diagrams '!BU10</f>
        <v>24.058825600000002</v>
      </c>
      <c r="Z8" s="127">
        <f>'Load-displacement diagrams '!BZ10/'Load-displacement diagrams '!BZ$3</f>
        <v>2.7690371302706105E-5</v>
      </c>
      <c r="AA8" s="128">
        <f>'Load-displacement diagrams '!CE10/'Load-displacement diagrams '!CE$3</f>
        <v>4.4502617801047118E-5</v>
      </c>
      <c r="AC8" s="40">
        <f>'Load-displacement diagrams '!CG10</f>
        <v>24.058825600000002</v>
      </c>
      <c r="AD8" s="121">
        <f>'Load-displacement diagrams '!CL10/'Load-displacement diagrams '!CL$3</f>
        <v>1.0251046025104603E-5</v>
      </c>
      <c r="AE8" s="122">
        <f>'Load-displacement diagrams '!CQ10/'Load-displacement diagrams '!CQ$3</f>
        <v>5.7073954983922833E-5</v>
      </c>
      <c r="AF8" s="39"/>
      <c r="AG8" s="40">
        <f>'Load-displacement diagrams '!CS10</f>
        <v>24.042030880000002</v>
      </c>
      <c r="AH8" s="121">
        <f>'Load-displacement diagrams '!CX10/'Load-displacement diagrams '!CX$3</f>
        <v>5.0462573591253154E-6</v>
      </c>
      <c r="AI8" s="122">
        <f>'Load-displacement diagrams '!DC10/'Load-displacement diagrams '!DC$3</f>
        <v>5.6272690601048813E-5</v>
      </c>
      <c r="AK8" s="111">
        <f>'Load-displacement diagrams '!DE10</f>
        <v>23.983249359999999</v>
      </c>
      <c r="AL8" s="115">
        <f>'Load-displacement diagrams '!DJ10/'Load-displacement diagrams '!DJ$3</f>
        <v>2.4838238363598413E-5</v>
      </c>
      <c r="AM8" s="116">
        <f>'Load-displacement diagrams '!DO10/'Load-displacement diagrams '!DO$3</f>
        <v>5.1862234681617942E-5</v>
      </c>
    </row>
    <row r="9" spans="1:39" x14ac:dyDescent="0.25">
      <c r="A9" s="97">
        <f>'Load-displacement diagrams '!A11</f>
        <v>28.158027552000004</v>
      </c>
      <c r="B9" s="132">
        <f>'Load-displacement diagrams '!F11/'Load-displacement diagrams '!F$3</f>
        <v>2.3029790830340168E-5</v>
      </c>
      <c r="C9" s="133">
        <f>'Load-displacement diagrams '!K11/'Load-displacement diagrams '!K$3</f>
        <v>6.2026612077789147E-5</v>
      </c>
      <c r="E9" s="96">
        <f>'Load-displacement diagrams '!M11</f>
        <v>28.131156000000001</v>
      </c>
      <c r="F9" s="132">
        <f>'Load-displacement diagrams '!R11/'Load-displacement diagrams '!R$3</f>
        <v>2.2607225860976127E-5</v>
      </c>
      <c r="G9" s="133">
        <f>'Load-displacement diagrams '!W11/'Load-displacement diagrams '!W$3</f>
        <v>3.3544692166087137E-5</v>
      </c>
      <c r="I9" s="78">
        <f>'Load-displacement diagrams '!Y11</f>
        <v>28.132835472000004</v>
      </c>
      <c r="J9" s="127">
        <f>'Load-displacement diagrams '!AD11/'Load-displacement diagrams '!AD$3</f>
        <v>2.8872497365648054E-5</v>
      </c>
      <c r="K9" s="128">
        <f>'Load-displacement diagrams '!AI11/'Load-displacement diagrams '!AI$3</f>
        <v>5.703188879803762E-5</v>
      </c>
      <c r="M9" s="78">
        <f>'Load-displacement diagrams '!AK11</f>
        <v>28.231924320000001</v>
      </c>
      <c r="N9" s="127">
        <f>'Load-displacement diagrams '!AP11/'Load-displacement diagrams '!AP$3</f>
        <v>1.9388830347734457E-5</v>
      </c>
      <c r="O9" s="128">
        <f>'Load-displacement diagrams '!AU11/'Load-displacement diagrams '!AU$3</f>
        <v>7.0480081716036772E-5</v>
      </c>
      <c r="Q9" s="78">
        <f>'Load-displacement diagrams '!AW11</f>
        <v>28.231924320000001</v>
      </c>
      <c r="R9" s="127">
        <f>'Load-displacement diagrams '!BB11/'Load-displacement diagrams '!BB$3</f>
        <v>1.6624579124579125E-5</v>
      </c>
      <c r="S9" s="128">
        <f>'Load-displacement diagrams '!BG11/'Load-displacement diagrams '!BG$3</f>
        <v>5.80566306783459E-5</v>
      </c>
      <c r="U9" s="78">
        <f>'Load-displacement diagrams '!BI11</f>
        <v>28.089558399999994</v>
      </c>
      <c r="V9" s="127">
        <f>'Load-displacement diagrams '!BN11/'Load-displacement diagrams '!BN$3</f>
        <v>2.2646257076955338E-5</v>
      </c>
      <c r="W9" s="128">
        <f>'Load-displacement diagrams '!BS11/'Load-displacement diagrams '!BS$3</f>
        <v>8.1690140845070414E-5</v>
      </c>
      <c r="Y9" s="78">
        <f>'Load-displacement diagrams '!BU11</f>
        <v>28.232313519999998</v>
      </c>
      <c r="Z9" s="127">
        <f>'Load-displacement diagrams '!BZ11/'Load-displacement diagrams '!BZ$3</f>
        <v>3.3354310887350537E-5</v>
      </c>
      <c r="AA9" s="128">
        <f>'Load-displacement diagrams '!CE11/'Load-displacement diagrams '!CE$3</f>
        <v>7.1687474828836087E-5</v>
      </c>
      <c r="AC9" s="40">
        <f>'Load-displacement diagrams '!CG11</f>
        <v>28.232313519999998</v>
      </c>
      <c r="AD9" s="121">
        <f>'Load-displacement diagrams '!CL11/'Load-displacement diagrams '!CL$3</f>
        <v>1.213389121338912E-5</v>
      </c>
      <c r="AE9" s="122">
        <f>'Load-displacement diagrams '!CQ11/'Load-displacement diagrams '!CQ$3</f>
        <v>7.7170418006430869E-5</v>
      </c>
      <c r="AF9" s="39"/>
      <c r="AG9" s="40">
        <f>'Load-displacement diagrams '!CS11</f>
        <v>28.131545200000001</v>
      </c>
      <c r="AH9" s="121">
        <f>'Load-displacement diagrams '!CX11/'Load-displacement diagrams '!CX$3</f>
        <v>8.2001682085786367E-6</v>
      </c>
      <c r="AI9" s="122">
        <f>'Load-displacement diagrams '!DC11/'Load-displacement diagrams '!DC$3</f>
        <v>8.7938684953610321E-5</v>
      </c>
      <c r="AK9" s="111">
        <f>'Load-displacement diagrams '!DE11</f>
        <v>28.131545199999998</v>
      </c>
      <c r="AL9" s="115">
        <f>'Load-displacement diagrams '!DJ11/'Load-displacement diagrams '!DJ$3</f>
        <v>3.2143602588186184E-5</v>
      </c>
      <c r="AM9" s="116">
        <f>'Load-displacement diagrams '!DO11/'Load-displacement diagrams '!DO$3</f>
        <v>8.6704044853824595E-5</v>
      </c>
    </row>
    <row r="10" spans="1:39" x14ac:dyDescent="0.25">
      <c r="A10" s="97">
        <f>'Load-displacement diagrams '!A12</f>
        <v>32.188760352000003</v>
      </c>
      <c r="B10" s="132">
        <f>'Load-displacement diagrams '!F12/'Load-displacement diagrams '!F$3</f>
        <v>2.7255440523980564E-5</v>
      </c>
      <c r="C10" s="133">
        <f>'Load-displacement diagrams '!K12/'Load-displacement diagrams '!K$3</f>
        <v>7.6356192425793248E-5</v>
      </c>
      <c r="E10" s="96">
        <f>'Load-displacement diagrams '!M12</f>
        <v>32.220670320000004</v>
      </c>
      <c r="F10" s="132">
        <f>'Load-displacement diagrams '!R12/'Load-displacement diagrams '!R$3</f>
        <v>2.7889287978026622E-5</v>
      </c>
      <c r="G10" s="133">
        <f>'Load-displacement diagrams '!W12/'Load-displacement diagrams '!W$3</f>
        <v>5.5430558396400085E-5</v>
      </c>
      <c r="I10" s="78">
        <f>'Load-displacement diagrams '!Y12</f>
        <v>32.163568272000006</v>
      </c>
      <c r="J10" s="127">
        <f>'Load-displacement diagrams '!AD12/'Load-displacement diagrams '!AD$3</f>
        <v>3.435194942044257E-5</v>
      </c>
      <c r="K10" s="128">
        <f>'Load-displacement diagrams '!AI12/'Load-displacement diagrams '!AI$3</f>
        <v>8.0744071954210952E-5</v>
      </c>
      <c r="M10" s="78">
        <f>'Load-displacement diagrams '!AK12</f>
        <v>32.38022016</v>
      </c>
      <c r="N10" s="127">
        <f>'Load-displacement diagrams '!AP12/'Load-displacement diagrams '!AP$3</f>
        <v>2.4657534246575342E-5</v>
      </c>
      <c r="O10" s="128">
        <f>'Load-displacement diagrams '!AU12/'Load-displacement diagrams '!AU$3</f>
        <v>8.9479060265577117E-5</v>
      </c>
      <c r="Q10" s="78">
        <f>'Load-displacement diagrams '!AW12</f>
        <v>32.38022016</v>
      </c>
      <c r="R10" s="127">
        <f>'Load-displacement diagrams '!BB12/'Load-displacement diagrams '!BB$3</f>
        <v>2.0622895622895624E-5</v>
      </c>
      <c r="S10" s="128">
        <f>'Load-displacement diagrams '!BG12/'Load-displacement diagrams '!BG$3</f>
        <v>7.7408840904461191E-5</v>
      </c>
      <c r="U10" s="78">
        <f>'Load-displacement diagrams '!BI12</f>
        <v>32.237854239999997</v>
      </c>
      <c r="V10" s="127">
        <f>'Load-displacement diagrams '!BN12/'Load-displacement diagrams '!BN$3</f>
        <v>2.87271964772489E-5</v>
      </c>
      <c r="W10" s="128">
        <f>'Load-displacement diagrams '!BS12/'Load-displacement diagrams '!BS$3</f>
        <v>9.6177062374245469E-5</v>
      </c>
      <c r="Y10" s="78">
        <f>'Load-displacement diagrams '!BU12</f>
        <v>32.380609360000001</v>
      </c>
      <c r="Z10" s="127">
        <f>'Load-displacement diagrams '!BZ12/'Load-displacement diagrams '!BZ$3</f>
        <v>3.6291168449758755E-5</v>
      </c>
      <c r="AA10" s="128">
        <f>'Load-displacement diagrams '!CE12/'Load-displacement diagrams '!CE$3</f>
        <v>7.8131292790978651E-5</v>
      </c>
      <c r="AC10" s="40">
        <f>'Load-displacement diagrams '!CG12</f>
        <v>32.263046320000001</v>
      </c>
      <c r="AD10" s="121">
        <f>'Load-displacement diagrams '!CL12/'Load-displacement diagrams '!CL$3</f>
        <v>1.4225941422594144E-5</v>
      </c>
      <c r="AE10" s="122">
        <f>'Load-displacement diagrams '!CQ12/'Load-displacement diagrams '!CQ$3</f>
        <v>8.5811897106109324E-5</v>
      </c>
      <c r="AF10" s="39"/>
      <c r="AG10" s="40">
        <f>'Load-displacement diagrams '!CS12</f>
        <v>32.279841040000001</v>
      </c>
      <c r="AH10" s="121">
        <f>'Load-displacement diagrams '!CX12/'Load-displacement diagrams '!CX$3</f>
        <v>9.0412111017661899E-6</v>
      </c>
      <c r="AI10" s="122">
        <f>'Load-displacement diagrams '!DC12/'Load-displacement diagrams '!DC$3</f>
        <v>9.9233561920129083E-5</v>
      </c>
      <c r="AK10" s="111">
        <f>'Load-displacement diagrams '!DE12</f>
        <v>32.204264799999997</v>
      </c>
      <c r="AL10" s="115">
        <f>'Load-displacement diagrams '!DJ12/'Load-displacement diagrams '!DJ$3</f>
        <v>3.4648298893759133E-5</v>
      </c>
      <c r="AM10" s="116">
        <f>'Load-displacement diagrams '!DO12/'Load-displacement diagrams '!DO$3</f>
        <v>1.0532639167000399E-4</v>
      </c>
    </row>
    <row r="11" spans="1:39" x14ac:dyDescent="0.25">
      <c r="A11" s="97">
        <f>'Load-displacement diagrams '!A13</f>
        <v>36.253082592000005</v>
      </c>
      <c r="B11" s="132">
        <f>'Load-displacement diagrams '!F13/'Load-displacement diagrams '!F$3</f>
        <v>3.1058525248256923E-5</v>
      </c>
      <c r="C11" s="133">
        <f>'Load-displacement diagrams '!K13/'Load-displacement diagrams '!K$3</f>
        <v>9.498464687819856E-5</v>
      </c>
      <c r="E11" s="96">
        <f>'Load-displacement diagrams '!M13</f>
        <v>36.251403120000006</v>
      </c>
      <c r="F11" s="132">
        <f>'Load-displacement diagrams '!R13/'Load-displacement diagrams '!R$3</f>
        <v>3.4016480033805201E-5</v>
      </c>
      <c r="G11" s="133">
        <f>'Load-displacement diagrams '!W13/'Load-displacement diagrams '!W$3</f>
        <v>8.1611781550419314E-5</v>
      </c>
      <c r="I11" s="78">
        <f>'Load-displacement diagrams '!Y13</f>
        <v>36.311864112000009</v>
      </c>
      <c r="J11" s="127">
        <f>'Load-displacement diagrams '!AD13/'Load-displacement diagrams '!AD$3</f>
        <v>4.1306638566912544E-5</v>
      </c>
      <c r="K11" s="128">
        <f>'Load-displacement diagrams '!AI13/'Load-displacement diagrams '!AI$3</f>
        <v>9.0760425183973836E-5</v>
      </c>
      <c r="M11" s="78">
        <f>'Load-displacement diagrams '!AK13</f>
        <v>36.410952960000003</v>
      </c>
      <c r="N11" s="127">
        <f>'Load-displacement diagrams '!AP13/'Load-displacement diagrams '!AP$3</f>
        <v>2.6765015806111698E-5</v>
      </c>
      <c r="O11" s="128">
        <f>'Load-displacement diagrams '!AU13/'Load-displacement diagrams '!AU$3</f>
        <v>9.6833503575076603E-5</v>
      </c>
      <c r="Q11" s="78">
        <f>'Load-displacement diagrams '!AW13</f>
        <v>36.459657648000004</v>
      </c>
      <c r="R11" s="127">
        <f>'Load-displacement diagrams '!BB13/'Load-displacement diagrams '!BB$3</f>
        <v>2.6094276094276095E-5</v>
      </c>
      <c r="S11" s="128">
        <f>'Load-displacement diagrams '!BG13/'Load-displacement diagrams '!BG$3</f>
        <v>8.7186799755551038E-5</v>
      </c>
      <c r="U11" s="78">
        <f>'Load-displacement diagrams '!BI13</f>
        <v>36.41134215999999</v>
      </c>
      <c r="V11" s="127">
        <f>'Load-displacement diagrams '!BN13/'Load-displacement diagrams '!BN$3</f>
        <v>3.2082197525686734E-5</v>
      </c>
      <c r="W11" s="128">
        <f>'Load-displacement diagrams '!BS13/'Load-displacement diagrams '!BS$3</f>
        <v>1.0543259557344065E-4</v>
      </c>
      <c r="Y11" s="78">
        <f>'Load-displacement diagrams '!BU13</f>
        <v>36.411342159999997</v>
      </c>
      <c r="Z11" s="127">
        <f>'Load-displacement diagrams '!BZ13/'Load-displacement diagrams '!BZ$3</f>
        <v>4.0276903713027065E-5</v>
      </c>
      <c r="AA11" s="128">
        <f>'Load-displacement diagrams '!CE13/'Load-displacement diagrams '!CE$3</f>
        <v>9.9476439790575913E-5</v>
      </c>
      <c r="AC11" s="40">
        <f>'Load-displacement diagrams '!CG13</f>
        <v>36.411342159999997</v>
      </c>
      <c r="AD11" s="121">
        <f>'Load-displacement diagrams '!CL13/'Load-displacement diagrams '!CL$3</f>
        <v>1.6736401673640167E-5</v>
      </c>
      <c r="AE11" s="122">
        <f>'Load-displacement diagrams '!CQ13/'Load-displacement diagrams '!CQ$3</f>
        <v>1.0008038585209003E-4</v>
      </c>
      <c r="AF11" s="39"/>
      <c r="AG11" s="40">
        <f>'Load-displacement diagrams '!CS13</f>
        <v>36.310573839999996</v>
      </c>
      <c r="AH11" s="121">
        <f>'Load-displacement diagrams '!CX13/'Load-displacement diagrams '!CX$3</f>
        <v>1.0302775441547519E-5</v>
      </c>
      <c r="AI11" s="122">
        <f>'Load-displacement diagrams '!DC13/'Load-displacement diagrams '!DC$3</f>
        <v>1.0165389269866882E-4</v>
      </c>
      <c r="AK11" s="111">
        <f>'Load-displacement diagrams '!DE13</f>
        <v>36.234997599999993</v>
      </c>
      <c r="AL11" s="115">
        <f>'Load-displacement diagrams '!DJ13/'Load-displacement diagrams '!DJ$3</f>
        <v>3.4857023585890214E-5</v>
      </c>
      <c r="AM11" s="116">
        <f>'Load-displacement diagrams '!DO13/'Load-displacement diagrams '!DO$3</f>
        <v>1.1113336003203844E-4</v>
      </c>
    </row>
    <row r="12" spans="1:39" x14ac:dyDescent="0.25">
      <c r="A12" s="97">
        <f>'Load-displacement diagrams '!A14</f>
        <v>40.401378432000001</v>
      </c>
      <c r="B12" s="132">
        <f>'Load-displacement diagrams '!F14/'Load-displacement diagrams '!F$3</f>
        <v>3.570673991126135E-5</v>
      </c>
      <c r="C12" s="133">
        <f>'Load-displacement diagrams '!K14/'Load-displacement diagrams '!K$3</f>
        <v>1.1299897645854658E-4</v>
      </c>
      <c r="E12" s="96">
        <f>'Load-displacement diagrams '!M14</f>
        <v>40.399698960000009</v>
      </c>
      <c r="F12" s="132">
        <f>'Load-displacement diagrams '!R14/'Load-displacement diagrams '!R$3</f>
        <v>3.6974434819353472E-5</v>
      </c>
      <c r="G12" s="133">
        <f>'Load-displacement diagrams '!W14/'Load-displacement diagrams '!W$3</f>
        <v>8.2020863162200858E-5</v>
      </c>
      <c r="I12" s="78">
        <f>'Load-displacement diagrams '!Y14</f>
        <v>40.485352032000009</v>
      </c>
      <c r="J12" s="127">
        <f>'Load-displacement diagrams '!AD14/'Load-displacement diagrams '!AD$3</f>
        <v>4.9104320337197045E-5</v>
      </c>
      <c r="K12" s="128">
        <f>'Load-displacement diagrams '!AI14/'Load-displacement diagrams '!AI$3</f>
        <v>1.0772690106295994E-4</v>
      </c>
      <c r="M12" s="78">
        <f>'Load-displacement diagrams '!AK14</f>
        <v>40.475275200000006</v>
      </c>
      <c r="N12" s="127">
        <f>'Load-displacement diagrams '!AP14/'Load-displacement diagrams '!AP$3</f>
        <v>3.3087460484720759E-5</v>
      </c>
      <c r="O12" s="128">
        <f>'Load-displacement diagrams '!AU14/'Load-displacement diagrams '!AU$3</f>
        <v>1.1521961184882534E-4</v>
      </c>
      <c r="Q12" s="78">
        <f>'Load-displacement diagrams '!AW14</f>
        <v>40.490390448000007</v>
      </c>
      <c r="R12" s="127">
        <f>'Load-displacement diagrams '!BB14/'Load-displacement diagrams '!BB$3</f>
        <v>8.648989898989898E-5</v>
      </c>
      <c r="S12" s="128">
        <f>'Load-displacement diagrams '!BG14/'Load-displacement diagrams '!BG$3</f>
        <v>1.8191077612548378E-4</v>
      </c>
      <c r="U12" s="78">
        <f>'Load-displacement diagrams '!BI14</f>
        <v>40.490779647999993</v>
      </c>
      <c r="V12" s="127">
        <f>'Load-displacement diagrams '!BN14/'Load-displacement diagrams '!BN$3</f>
        <v>3.3340322918850916E-5</v>
      </c>
      <c r="W12" s="128">
        <f>'Load-displacement diagrams '!BS14/'Load-displacement diagrams '!BS$3</f>
        <v>1.2394366197183095E-4</v>
      </c>
      <c r="Y12" s="78">
        <f>'Load-displacement diagrams '!BU14</f>
        <v>40.484061760000003</v>
      </c>
      <c r="Z12" s="127">
        <f>'Load-displacement diagrams '!BZ14/'Load-displacement diagrams '!BZ$3</f>
        <v>4.1955108034403188E-5</v>
      </c>
      <c r="AA12" s="128">
        <f>'Load-displacement diagrams '!CE14/'Load-displacement diagrams '!CE$3</f>
        <v>9.9476439790575913E-5</v>
      </c>
      <c r="AC12" s="40">
        <f>'Load-displacement diagrams '!CG14</f>
        <v>40.490779648</v>
      </c>
      <c r="AD12" s="121">
        <f>'Load-displacement diagrams '!CL14/'Load-displacement diagrams '!CL$3</f>
        <v>1.7991631799163179E-5</v>
      </c>
      <c r="AE12" s="122">
        <f>'Load-displacement diagrams '!CQ14/'Load-displacement diagrams '!CQ$3</f>
        <v>1.0028135048231511E-4</v>
      </c>
      <c r="AF12" s="39"/>
      <c r="AG12" s="40">
        <f>'Load-displacement diagrams '!CS14</f>
        <v>40.390011328</v>
      </c>
      <c r="AH12" s="121">
        <f>'Load-displacement diagrams '!CX14/'Load-displacement diagrams '!CX$3</f>
        <v>1.0933557611438184E-5</v>
      </c>
      <c r="AI12" s="122">
        <f>'Load-displacement diagrams '!DC14/'Load-displacement diagrams '!DC$3</f>
        <v>1.0246066962484873E-4</v>
      </c>
      <c r="AK12" s="111">
        <f>'Load-displacement diagrams '!DE14</f>
        <v>40.383293439999996</v>
      </c>
      <c r="AL12" s="115">
        <f>'Load-displacement diagrams '!DJ14/'Load-displacement diagrams '!DJ$3</f>
        <v>3.527447297015237E-5</v>
      </c>
      <c r="AM12" s="116">
        <f>'Load-displacement diagrams '!DO14/'Load-displacement diagrams '!DO$3</f>
        <v>1.277533039647577E-4</v>
      </c>
    </row>
    <row r="13" spans="1:39" x14ac:dyDescent="0.25">
      <c r="A13" s="97">
        <f>'Load-displacement diagrams '!A15</f>
        <v>42.207650567999998</v>
      </c>
      <c r="B13" s="132">
        <f>'Load-displacement diagrams '!F15/'Load-displacement diagrams '!F$3</f>
        <v>3.9298542150855692E-5</v>
      </c>
      <c r="C13" s="133">
        <f>'Load-displacement diagrams '!K15/'Load-displacement diagrams '!K$3</f>
        <v>1.2691914022517912E-4</v>
      </c>
      <c r="E13" s="96">
        <f>'Load-displacement diagrams '!M15</f>
        <v>42.19757373600001</v>
      </c>
      <c r="F13" s="132">
        <f>'Load-displacement diagrams '!R15/'Load-displacement diagrams '!R$3</f>
        <v>3.8664694696809634E-5</v>
      </c>
      <c r="G13" s="133">
        <f>'Load-displacement diagrams '!W15/'Load-displacement diagrams '!W$3</f>
        <v>8.5293516056453265E-5</v>
      </c>
      <c r="I13" s="78">
        <f>'Load-displacement diagrams '!Y15</f>
        <v>42.308418888000006</v>
      </c>
      <c r="J13" s="127">
        <f>'Load-displacement diagrams '!AD15/'Load-displacement diagrams '!AD$3</f>
        <v>5.2687038988408854E-5</v>
      </c>
      <c r="K13" s="128">
        <f>'Load-displacement diagrams '!AI15/'Load-displacement diagrams '!AI$3</f>
        <v>1.169255928045789E-4</v>
      </c>
      <c r="M13" s="78">
        <f>'Load-displacement diagrams '!AK15</f>
        <v>42.281547336000003</v>
      </c>
      <c r="N13" s="127">
        <f>'Load-displacement diagrams '!AP15/'Load-displacement diagrams '!AP$3</f>
        <v>4.3203371970495258E-5</v>
      </c>
      <c r="O13" s="128">
        <f>'Load-displacement diagrams '!AU15/'Load-displacement diagrams '!AU$3</f>
        <v>1.2788559754851888E-4</v>
      </c>
      <c r="Q13" s="78">
        <f>'Load-displacement diagrams '!AW15</f>
        <v>42.372238824000007</v>
      </c>
      <c r="R13" s="127">
        <f>'Load-displacement diagrams '!BB15/'Load-displacement diagrams '!BB$3</f>
        <v>1.4688552188552189E-4</v>
      </c>
      <c r="S13" s="128">
        <f>'Load-displacement diagrams '!BG15/'Load-displacement diagrams '!BG$3</f>
        <v>2.2550417600325932E-4</v>
      </c>
      <c r="U13" s="78">
        <f>'Load-displacement diagrams '!BI15</f>
        <v>42.276058383999995</v>
      </c>
      <c r="V13" s="127">
        <f>'Load-displacement diagrams '!BN15/'Load-displacement diagrams '!BN$3</f>
        <v>3.4179073180960368E-5</v>
      </c>
      <c r="W13" s="128">
        <f>'Load-displacement diagrams '!BS15/'Load-displacement diagrams '!BS$3</f>
        <v>1.3038229376257545E-4</v>
      </c>
      <c r="Y13" s="78">
        <f>'Load-displacement diagrams '!BU15</f>
        <v>42.128264848000008</v>
      </c>
      <c r="Z13" s="127">
        <f>'Load-displacement diagrams '!BZ15/'Load-displacement diagrams '!BZ$3</f>
        <v>4.2584434654919239E-5</v>
      </c>
      <c r="AA13" s="128">
        <f>'Load-displacement diagrams '!CE15/'Load-displacement diagrams '!CE$3</f>
        <v>9.9677809101892867E-5</v>
      </c>
      <c r="AC13" s="40">
        <f>'Load-displacement diagrams '!CG15</f>
        <v>42.111470128000001</v>
      </c>
      <c r="AD13" s="121">
        <f>'Load-displacement diagrams '!CL15/'Load-displacement diagrams '!CL$3</f>
        <v>1.9037656903765691E-5</v>
      </c>
      <c r="AE13" s="122">
        <f>'Load-displacement diagrams '!CQ15/'Load-displacement diagrams '!CQ$3</f>
        <v>1.0289389067524115E-4</v>
      </c>
      <c r="AF13" s="39"/>
      <c r="AG13" s="40">
        <f>'Load-displacement diagrams '!CS15</f>
        <v>42.141700624000002</v>
      </c>
      <c r="AH13" s="121">
        <f>'Load-displacement diagrams '!CX15/'Load-displacement diagrams '!CX$3</f>
        <v>1.0933557611438184E-5</v>
      </c>
      <c r="AI13" s="122">
        <f>'Load-displacement diagrams '!DC15/'Load-displacement diagrams '!DC$3</f>
        <v>1.0770471964501816E-4</v>
      </c>
      <c r="AK13" s="111">
        <f>'Load-displacement diagrams '!DE15</f>
        <v>42.254225247999997</v>
      </c>
      <c r="AL13" s="115">
        <f>'Load-displacement diagrams '!DJ15/'Load-displacement diagrams '!DJ$3</f>
        <v>3.6109371738676689E-5</v>
      </c>
      <c r="AM13" s="116">
        <f>'Load-displacement diagrams '!DO15/'Load-displacement diagrams '!DO$3</f>
        <v>1.3616339607529037E-4</v>
      </c>
    </row>
    <row r="14" spans="1:39" x14ac:dyDescent="0.25">
      <c r="A14" s="97">
        <f>'Load-displacement diagrams '!A16</f>
        <v>43.889641775999998</v>
      </c>
      <c r="B14" s="132">
        <f>'Load-displacement diagrams '!F16/'Load-displacement diagrams '!F$3</f>
        <v>4.267906190576801E-5</v>
      </c>
      <c r="C14" s="133">
        <f>'Load-displacement diagrams '!K16/'Load-displacement diagrams '!K$3</f>
        <v>1.3490276356192428E-4</v>
      </c>
      <c r="E14" s="96">
        <f>'Load-displacement diagrams '!M16</f>
        <v>44.07942211200001</v>
      </c>
      <c r="F14" s="132">
        <f>'Load-displacement diagrams '!R16/'Load-displacement diagrams '!R$3</f>
        <v>4.225649693640397E-5</v>
      </c>
      <c r="G14" s="133">
        <f>'Load-displacement diagrams '!W16/'Load-displacement diagrams '!W$3</f>
        <v>8.9588872980159525E-5</v>
      </c>
      <c r="I14" s="78">
        <f>'Load-displacement diagrams '!Y16</f>
        <v>44.170113600000008</v>
      </c>
      <c r="J14" s="127">
        <f>'Load-displacement diagrams '!AD16/'Load-displacement diagrams '!AD$3</f>
        <v>5.6059009483667019E-5</v>
      </c>
      <c r="K14" s="128">
        <f>'Load-displacement diagrams '!AI16/'Load-displacement diagrams '!AI$3</f>
        <v>1.2694194603434178E-4</v>
      </c>
      <c r="M14" s="78">
        <f>'Load-displacement diagrams '!AK16</f>
        <v>43.963538544000002</v>
      </c>
      <c r="N14" s="127">
        <f>'Load-displacement diagrams '!AP16/'Load-displacement diagrams '!AP$3</f>
        <v>6.975763962065332E-5</v>
      </c>
      <c r="O14" s="128">
        <f>'Load-displacement diagrams '!AU16/'Load-displacement diagrams '!AU$3</f>
        <v>1.5485188968335036E-4</v>
      </c>
      <c r="Q14" s="78">
        <f>'Load-displacement diagrams '!AW16</f>
        <v>44.170113600000008</v>
      </c>
      <c r="R14" s="127">
        <f>'Load-displacement diagrams '!BB16/'Load-displacement diagrams '!BB$3</f>
        <v>2.241161616161616E-4</v>
      </c>
      <c r="S14" s="128">
        <f>'Load-displacement diagrams '!BG16/'Load-displacement diagrams '!BG$3</f>
        <v>3.0006111224281933E-4</v>
      </c>
      <c r="U14" s="78">
        <f>'Load-displacement diagrams '!BI16</f>
        <v>44.046221871999997</v>
      </c>
      <c r="V14" s="127">
        <f>'Load-displacement diagrams '!BN16/'Load-displacement diagrams '!BN$3</f>
        <v>3.627594883623401E-5</v>
      </c>
      <c r="W14" s="128">
        <f>'Load-displacement diagrams '!BS16/'Load-displacement diagrams '!BS$3</f>
        <v>1.358148893360161E-4</v>
      </c>
      <c r="Y14" s="78">
        <f>'Load-displacement diagrams '!BU16</f>
        <v>43.898428335999995</v>
      </c>
      <c r="Z14" s="127">
        <f>'Load-displacement diagrams '!BZ16/'Load-displacement diagrams '!BZ$3</f>
        <v>4.4052863436123351E-5</v>
      </c>
      <c r="AA14" s="128">
        <f>'Load-displacement diagrams '!CE16/'Load-displacement diagrams '!CE$3</f>
        <v>1.0471204188481675E-4</v>
      </c>
      <c r="AC14" s="40">
        <f>'Load-displacement diagrams '!CG16</f>
        <v>43.757352688000005</v>
      </c>
      <c r="AD14" s="121">
        <f>'Load-displacement diagrams '!CL16/'Load-displacement diagrams '!CL$3</f>
        <v>1.9037656903765691E-5</v>
      </c>
      <c r="AE14" s="122">
        <f>'Load-displacement diagrams '!CQ16/'Load-displacement diagrams '!CQ$3</f>
        <v>1.1093247588424438E-4</v>
      </c>
      <c r="AF14" s="39"/>
      <c r="AG14" s="40">
        <f>'Load-displacement diagrams '!CS16</f>
        <v>44.004235071999993</v>
      </c>
      <c r="AH14" s="121">
        <f>'Load-displacement diagrams '!CX16/'Load-displacement diagrams '!CX$3</f>
        <v>1.1564339781328848E-5</v>
      </c>
      <c r="AI14" s="122">
        <f>'Load-displacement diagrams '!DC16/'Load-displacement diagrams '!DC$3</f>
        <v>1.5288422751109318E-4</v>
      </c>
      <c r="AK14" s="111">
        <f>'Load-displacement diagrams '!DE16</f>
        <v>44.116759695999995</v>
      </c>
      <c r="AL14" s="115">
        <f>'Load-displacement diagrams '!DJ16/'Load-displacement diagrams '!DJ$3</f>
        <v>3.7570444583594244E-5</v>
      </c>
      <c r="AM14" s="116">
        <f>'Load-displacement diagrams '!DO16/'Load-displacement diagrams '!DO$3</f>
        <v>1.4597517020424508E-4</v>
      </c>
    </row>
    <row r="15" spans="1:39" x14ac:dyDescent="0.25">
      <c r="A15" s="97">
        <f>'Load-displacement diagrams '!A17</f>
        <v>45.771490151999998</v>
      </c>
      <c r="B15" s="132">
        <f>'Load-displacement diagrams '!F17/'Load-displacement diagrams '!F$3</f>
        <v>4.4791886752588207E-5</v>
      </c>
      <c r="C15" s="133">
        <f>'Load-displacement diagrams '!K17/'Load-displacement diagrams '!K$3</f>
        <v>1.4309109518935518E-4</v>
      </c>
      <c r="E15" s="96">
        <f>'Load-displacement diagrams '!M17</f>
        <v>45.941116824000012</v>
      </c>
      <c r="F15" s="132">
        <f>'Load-displacement diagrams '!R17/'Load-displacement diagrams '!R$3</f>
        <v>4.4791886752588207E-5</v>
      </c>
      <c r="G15" s="133">
        <f>'Load-displacement diagrams '!W17/'Load-displacement diagrams '!W$3</f>
        <v>1.0042953569237063E-4</v>
      </c>
      <c r="I15" s="78">
        <f>'Load-displacement diagrams '!Y17</f>
        <v>45.906687648000009</v>
      </c>
      <c r="J15" s="127">
        <f>'Load-displacement diagrams '!AD17/'Load-displacement diagrams '!AD$3</f>
        <v>5.9641728134878828E-5</v>
      </c>
      <c r="K15" s="128">
        <f>'Load-displacement diagrams '!AI17/'Load-displacement diagrams '!AI$3</f>
        <v>1.3777596075224857E-4</v>
      </c>
      <c r="M15" s="78">
        <f>'Load-displacement diagrams '!AK17</f>
        <v>45.761413320000003</v>
      </c>
      <c r="N15" s="127">
        <f>'Load-displacement diagrams '!AP17/'Load-displacement diagrams '!AP$3</f>
        <v>7.6290832455216023E-5</v>
      </c>
      <c r="O15" s="128">
        <f>'Load-displacement diagrams '!AU17/'Load-displacement diagrams '!AU$3</f>
        <v>1.6465781409601634E-4</v>
      </c>
      <c r="Q15" s="78">
        <f>'Load-displacement diagrams '!AW17</f>
        <v>46.03180831200001</v>
      </c>
      <c r="R15" s="127">
        <f>'Load-displacement diagrams '!BB17/'Load-displacement diagrams '!BB$3</f>
        <v>2.4726430976430971E-4</v>
      </c>
      <c r="S15" s="128">
        <f>'Load-displacement diagrams '!BG17/'Load-displacement diagrams '!BG$3</f>
        <v>3.2858015889183131E-4</v>
      </c>
      <c r="U15" s="78">
        <f>'Load-displacement diagrams '!BI17</f>
        <v>45.784475392000004</v>
      </c>
      <c r="V15" s="127">
        <f>'Load-displacement diagrams '!BN17/'Load-displacement diagrams '!BN$3</f>
        <v>3.8372824491507651E-5</v>
      </c>
      <c r="W15" s="128">
        <f>'Load-displacement diagrams '!BS17/'Load-displacement diagrams '!BS$3</f>
        <v>1.4527162977867204E-4</v>
      </c>
      <c r="Y15" s="78">
        <f>'Load-displacement diagrams '!BU17</f>
        <v>45.650117631999997</v>
      </c>
      <c r="Z15" s="127">
        <f>'Load-displacement diagrams '!BZ17/'Load-displacement diagrams '!BZ$3</f>
        <v>4.6150618837843508E-5</v>
      </c>
      <c r="AA15" s="128">
        <f>'Load-displacement diagrams '!CE17/'Load-displacement diagrams '!CE$3</f>
        <v>1.1357229158276279E-4</v>
      </c>
      <c r="AC15" s="40">
        <f>'Load-displacement diagrams '!CG17</f>
        <v>45.495606208000005</v>
      </c>
      <c r="AD15" s="121">
        <f>'Load-displacement diagrams '!CL17/'Load-displacement diagrams '!CL$3</f>
        <v>1.9874476987447698E-5</v>
      </c>
      <c r="AE15" s="122">
        <f>'Load-displacement diagrams '!CQ17/'Load-displacement diagrams '!CQ$3</f>
        <v>1.2138263665594857E-4</v>
      </c>
      <c r="AF15" s="39"/>
      <c r="AG15" s="40">
        <f>'Load-displacement diagrams '!CS17</f>
        <v>45.875166879999995</v>
      </c>
      <c r="AH15" s="121">
        <f>'Load-displacement diagrams '!CX17/'Load-displacement diagrams '!CX$3</f>
        <v>1.1564339781328848E-5</v>
      </c>
      <c r="AI15" s="122">
        <f>'Load-displacement diagrams '!DC17/'Load-displacement diagrams '!DC$3</f>
        <v>1.5288422751109318E-4</v>
      </c>
      <c r="AK15" s="111">
        <f>'Load-displacement diagrams '!DE17</f>
        <v>45.799590639999977</v>
      </c>
      <c r="AL15" s="115">
        <f>'Load-displacement diagrams '!DJ17/'Load-displacement diagrams '!DJ$3</f>
        <v>7.8063034857023587E-5</v>
      </c>
      <c r="AM15" s="116">
        <f>'Load-displacement diagrams '!DO17/'Load-displacement diagrams '!DO$3</f>
        <v>2.1946335602723269E-4</v>
      </c>
    </row>
    <row r="16" spans="1:39" x14ac:dyDescent="0.25">
      <c r="A16" s="97">
        <f>'Load-displacement diagrams '!A18</f>
        <v>47.569364927999999</v>
      </c>
      <c r="B16" s="132">
        <f>'Load-displacement diagrams '!F18/'Load-displacement diagrams '!F$3</f>
        <v>4.7538559053454468E-5</v>
      </c>
      <c r="C16" s="133">
        <f>'Load-displacement diagrams '!K18/'Load-displacement diagrams '!K$3</f>
        <v>1.5066530194472876E-4</v>
      </c>
      <c r="E16" s="96">
        <f>'Load-displacement diagrams '!M18</f>
        <v>47.764183680000009</v>
      </c>
      <c r="F16" s="132">
        <f>'Load-displacement diagrams '!R18/'Load-displacement diagrams '!R$3</f>
        <v>4.8172406507500525E-5</v>
      </c>
      <c r="G16" s="133">
        <f>'Load-displacement diagrams '!W18/'Load-displacement diagrams '!W$3</f>
        <v>1.0840662712211087E-4</v>
      </c>
      <c r="I16" s="78">
        <f>'Load-displacement diagrams '!Y18</f>
        <v>47.66173588800001</v>
      </c>
      <c r="J16" s="127">
        <f>'Load-displacement diagrams '!AD18/'Load-displacement diagrams '!AD$3</f>
        <v>6.3013698630136979E-5</v>
      </c>
      <c r="K16" s="128">
        <f>'Load-displacement diagrams '!AI18/'Load-displacement diagrams '!AI$3</f>
        <v>1.4820114472608343E-4</v>
      </c>
      <c r="M16" s="78">
        <f>'Load-displacement diagrams '!AK18</f>
        <v>47.643261696000003</v>
      </c>
      <c r="N16" s="127">
        <f>'Load-displacement diagrams '!AP18/'Load-displacement diagrams '!AP$3</f>
        <v>1.0895679662802951E-4</v>
      </c>
      <c r="O16" s="128">
        <f>'Load-displacement diagrams '!AU18/'Load-displacement diagrams '!AU$3</f>
        <v>2.1940755873340145E-4</v>
      </c>
      <c r="Q16" s="78">
        <f>'Load-displacement diagrams '!AW18</f>
        <v>47.713799520000009</v>
      </c>
      <c r="R16" s="127">
        <f>'Load-displacement diagrams '!BB18/'Load-displacement diagrams '!BB$3</f>
        <v>2.6073232323232319E-4</v>
      </c>
      <c r="S16" s="128">
        <f>'Load-displacement diagrams '!BG18/'Load-displacement diagrams '!BG$3</f>
        <v>3.5078427378284783E-4</v>
      </c>
      <c r="U16" s="78">
        <f>'Load-displacement diagrams '!BI18</f>
        <v>47.573113071999998</v>
      </c>
      <c r="V16" s="127">
        <f>'Load-displacement diagrams '!BN18/'Load-displacement diagrams '!BN$3</f>
        <v>4.1518137974418116E-5</v>
      </c>
      <c r="W16" s="128">
        <f>'Load-displacement diagrams '!BS18/'Load-displacement diagrams '!BS$3</f>
        <v>1.5432595573440644E-4</v>
      </c>
      <c r="Y16" s="78">
        <f>'Load-displacement diagrams '!BU18</f>
        <v>47.363179071999994</v>
      </c>
      <c r="Z16" s="127">
        <f>'Load-displacement diagrams '!BZ18/'Load-displacement diagrams '!BZ$3</f>
        <v>4.8248374239563665E-5</v>
      </c>
      <c r="AA16" s="128">
        <f>'Load-displacement diagrams '!CE18/'Load-displacement diagrams '!CE$3</f>
        <v>1.2102295610149013E-4</v>
      </c>
      <c r="AC16" s="40">
        <f>'Load-displacement diagrams '!CG18</f>
        <v>47.366538016000007</v>
      </c>
      <c r="AD16" s="121">
        <f>'Load-displacement diagrams '!CL18/'Load-displacement diagrams '!CL$3</f>
        <v>2.0502092050209202E-5</v>
      </c>
      <c r="AE16" s="122">
        <f>'Load-displacement diagrams '!CQ18/'Load-displacement diagrams '!CQ$3</f>
        <v>1.2841639871382637E-4</v>
      </c>
      <c r="AF16" s="39"/>
      <c r="AG16" s="40">
        <f>'Load-displacement diagrams '!CS18</f>
        <v>47.757854991999992</v>
      </c>
      <c r="AH16" s="121">
        <f>'Load-displacement diagrams '!CX18/'Load-displacement diagrams '!CX$3</f>
        <v>1.1774600504625735E-5</v>
      </c>
      <c r="AI16" s="122">
        <f>'Load-displacement diagrams '!DC18/'Load-displacement diagrams '!DC$3</f>
        <v>1.5348931020572811E-4</v>
      </c>
      <c r="AK16" s="111">
        <f>'Load-displacement diagrams '!DE18</f>
        <v>47.606702511999984</v>
      </c>
      <c r="AL16" s="115">
        <f>'Load-displacement diagrams '!DJ18/'Load-displacement diagrams '!DJ$3</f>
        <v>8.3281152160300559E-5</v>
      </c>
      <c r="AM16" s="116">
        <f>'Load-displacement diagrams '!DO18/'Load-displacement diagrams '!DO$3</f>
        <v>2.2306768121746094E-4</v>
      </c>
    </row>
    <row r="17" spans="1:39" x14ac:dyDescent="0.25">
      <c r="A17" s="97">
        <f>'Load-displacement diagrams '!A19</f>
        <v>49.254715079999997</v>
      </c>
      <c r="B17" s="132">
        <f>'Load-displacement diagrams '!F19/'Load-displacement diagrams '!F$3</f>
        <v>5.0285231354320728E-5</v>
      </c>
      <c r="C17" s="133">
        <f>'Load-displacement diagrams '!K19/'Load-displacement diagrams '!K$3</f>
        <v>1.6171954964176049E-4</v>
      </c>
      <c r="E17" s="96">
        <f>'Load-displacement diagrams '!M19</f>
        <v>49.515033240000008</v>
      </c>
      <c r="F17" s="132">
        <f>'Load-displacement diagrams '!R19/'Load-displacement diagrams '!R$3</f>
        <v>5.0496513839002745E-5</v>
      </c>
      <c r="G17" s="133">
        <f>'Load-displacement diagrams '!W19/'Load-displacement diagrams '!W$3</f>
        <v>1.1597463694006953E-4</v>
      </c>
      <c r="I17" s="78">
        <f>'Load-displacement diagrams '!Y19</f>
        <v>49.550302152000008</v>
      </c>
      <c r="J17" s="127">
        <f>'Load-displacement diagrams '!AD19/'Load-displacement diagrams '!AD$3</f>
        <v>6.78609062170706E-5</v>
      </c>
      <c r="K17" s="128">
        <f>'Load-displacement diagrams '!AI19/'Load-displacement diagrams '!AI$3</f>
        <v>1.6169255928045787E-4</v>
      </c>
      <c r="M17" s="78">
        <f>'Load-displacement diagrams '!AK19</f>
        <v>49.394111256000002</v>
      </c>
      <c r="N17" s="127">
        <f>'Load-displacement diagrams '!AP19/'Load-displacement diagrams '!AP$3</f>
        <v>1.2096944151738674E-4</v>
      </c>
      <c r="O17" s="128">
        <f>'Load-displacement diagrams '!AU19/'Load-displacement diagrams '!AU$3</f>
        <v>2.4310520939734422E-4</v>
      </c>
      <c r="Q17" s="78">
        <f>'Load-displacement diagrams '!AW19</f>
        <v>49.536866376000006</v>
      </c>
      <c r="R17" s="127">
        <f>'Load-displacement diagrams '!BB19/'Load-displacement diagrams '!BB$3</f>
        <v>2.8114478114478117E-4</v>
      </c>
      <c r="S17" s="128">
        <f>'Load-displacement diagrams '!BG19/'Load-displacement diagrams '!BG$3</f>
        <v>3.7095131391322062E-4</v>
      </c>
      <c r="U17" s="78">
        <f>'Load-displacement diagrams '!BI19</f>
        <v>49.324802368</v>
      </c>
      <c r="V17" s="127">
        <f>'Load-displacement diagrams '!BN19/'Load-displacement diagrams '!BN$3</f>
        <v>1.0442440763262739E-4</v>
      </c>
      <c r="W17" s="128">
        <f>'Load-displacement diagrams '!BS19/'Load-displacement diagrams '!BS$3</f>
        <v>2.1911468812877262E-4</v>
      </c>
      <c r="Y17" s="78">
        <f>'Load-displacement diagrams '!BU19</f>
        <v>48.983869551999987</v>
      </c>
      <c r="Z17" s="127">
        <f>'Load-displacement diagrams '!BZ19/'Load-displacement diagrams '!BZ$3</f>
        <v>5.0346129641283821E-5</v>
      </c>
      <c r="AA17" s="128">
        <f>'Load-displacement diagrams '!CE19/'Load-displacement diagrams '!CE$3</f>
        <v>1.2323801852597664E-4</v>
      </c>
      <c r="AC17" s="40">
        <f>'Load-displacement diagrams '!CG19</f>
        <v>49.229072464000005</v>
      </c>
      <c r="AD17" s="121">
        <f>'Load-displacement diagrams '!CL19/'Load-displacement diagrams '!CL$3</f>
        <v>2.4686192468619246E-5</v>
      </c>
      <c r="AE17" s="122">
        <f>'Load-displacement diagrams '!CQ19/'Load-displacement diagrams '!CQ$3</f>
        <v>1.6036977491961415E-4</v>
      </c>
      <c r="AF17" s="39"/>
      <c r="AG17" s="40">
        <f>'Load-displacement diagrams '!CS19</f>
        <v>49.440685935999987</v>
      </c>
      <c r="AH17" s="121">
        <f>'Load-displacement diagrams '!CX19/'Load-displacement diagrams '!CX$3</f>
        <v>1.1564339781328848E-5</v>
      </c>
      <c r="AI17" s="122">
        <f>'Load-displacement diagrams '!DC19/'Load-displacement diagrams '!DC$3</f>
        <v>1.5389269866881807E-4</v>
      </c>
      <c r="AK17" s="111">
        <f>'Load-displacement diagrams '!DE19</f>
        <v>49.405417023999981</v>
      </c>
      <c r="AL17" s="115">
        <f>'Load-displacement diagrams '!DJ19/'Load-displacement diagrams '!DJ$3</f>
        <v>9.1421415153412655E-5</v>
      </c>
      <c r="AM17" s="116">
        <f>'Load-displacement diagrams '!DO19/'Load-displacement diagrams '!DO$3</f>
        <v>2.3968762515018022E-4</v>
      </c>
    </row>
    <row r="18" spans="1:39" x14ac:dyDescent="0.25">
      <c r="A18" s="97">
        <f>'Load-displacement diagrams '!A20</f>
        <v>51.125646887999999</v>
      </c>
      <c r="B18" s="132">
        <f>'Load-displacement diagrams '!F20/'Load-displacement diagrams '!F$3</f>
        <v>5.4933446017325169E-5</v>
      </c>
      <c r="C18" s="133">
        <f>'Load-displacement diagrams '!K20/'Load-displacement diagrams '!K$3</f>
        <v>1.699078812691914E-4</v>
      </c>
      <c r="E18" s="96">
        <f>'Load-displacement diagrams '!M20</f>
        <v>51.197024448000008</v>
      </c>
      <c r="F18" s="132">
        <f>'Load-displacement diagrams '!R20/'Load-displacement diagrams '!R$3</f>
        <v>5.2186773716458908E-5</v>
      </c>
      <c r="G18" s="133">
        <f>'Load-displacement diagrams '!W20/'Load-displacement diagrams '!W$3</f>
        <v>1.2497443239926364E-4</v>
      </c>
      <c r="I18" s="78">
        <f>'Load-displacement diagrams '!Y20</f>
        <v>51.288555672000008</v>
      </c>
      <c r="J18" s="127">
        <f>'Load-displacement diagrams '!AD20/'Load-displacement diagrams '!AD$3</f>
        <v>7.4183350895679664E-5</v>
      </c>
      <c r="K18" s="128">
        <f>'Load-displacement diagrams '!AI20/'Load-displacement diagrams '!AI$3</f>
        <v>1.688470973017171E-4</v>
      </c>
      <c r="M18" s="78">
        <f>'Load-displacement diagrams '!AK20</f>
        <v>51.255805968000004</v>
      </c>
      <c r="N18" s="127">
        <f>'Load-displacement diagrams '!AP20/'Load-displacement diagrams '!AP$3</f>
        <v>1.738672286617492E-4</v>
      </c>
      <c r="O18" s="128">
        <f>'Load-displacement diagrams '!AU20/'Load-displacement diagrams '!AU$3</f>
        <v>3.1991828396322781E-4</v>
      </c>
      <c r="Q18" s="78">
        <f>'Load-displacement diagrams '!AW20</f>
        <v>51.343138512000003</v>
      </c>
      <c r="R18" s="127">
        <f>'Load-displacement diagrams '!BB20/'Load-displacement diagrams '!BB$3</f>
        <v>3.0071548821548823E-4</v>
      </c>
      <c r="S18" s="128">
        <f>'Load-displacement diagrams '!BG20/'Load-displacement diagrams '!BG$3</f>
        <v>3.923405988999796E-4</v>
      </c>
      <c r="U18" s="78">
        <f>'Load-displacement diagrams '!BI20</f>
        <v>50.945492847999994</v>
      </c>
      <c r="V18" s="127">
        <f>'Load-displacement diagrams '!BN20/'Load-displacement diagrams '!BN$3</f>
        <v>1.9731599916124974E-4</v>
      </c>
      <c r="W18" s="128">
        <f>'Load-displacement diagrams '!BS20/'Load-displacement diagrams '!BS$3</f>
        <v>3.0985915492957752E-4</v>
      </c>
      <c r="Y18" s="78">
        <f>'Load-displacement diagrams '!BU20</f>
        <v>50.722123072000002</v>
      </c>
      <c r="Z18" s="127">
        <f>'Load-displacement diagrams '!BZ20/'Load-displacement diagrams '!BZ$3</f>
        <v>5.1814558422487941E-5</v>
      </c>
      <c r="AA18" s="128">
        <f>'Load-displacement diagrams '!CE20/'Load-displacement diagrams '!CE$3</f>
        <v>1.2867498993153443E-4</v>
      </c>
      <c r="AC18" s="40">
        <f>'Load-displacement diagrams '!CG20</f>
        <v>50.98076176</v>
      </c>
      <c r="AD18" s="121">
        <f>'Load-displacement diagrams '!CL20/'Load-displacement diagrams '!CL$3</f>
        <v>2.4476987447698743E-5</v>
      </c>
      <c r="AE18" s="122">
        <f>'Load-displacement diagrams '!CQ20/'Load-displacement diagrams '!CQ$3</f>
        <v>1.6036977491961415E-4</v>
      </c>
      <c r="AF18" s="39"/>
      <c r="AG18" s="40">
        <f>'Load-displacement diagrams '!CS20</f>
        <v>51.061376415999987</v>
      </c>
      <c r="AH18" s="121">
        <f>'Load-displacement diagrams '!CX20/'Load-displacement diagrams '!CX$3</f>
        <v>1.3456686291000842E-5</v>
      </c>
      <c r="AI18" s="122">
        <f>'Load-displacement diagrams '!DC20/'Load-displacement diagrams '!DC$3</f>
        <v>1.6196046793061716E-4</v>
      </c>
      <c r="AK18" s="111">
        <f>'Load-displacement diagrams '!DE20</f>
        <v>51.288105135999977</v>
      </c>
      <c r="AL18" s="115">
        <f>'Load-displacement diagrams '!DJ20/'Load-displacement diagrams '!DJ$3</f>
        <v>2.128991859737007E-4</v>
      </c>
      <c r="AM18" s="116">
        <f>'Load-displacement diagrams '!DO20/'Load-displacement diagrams '!DO$3</f>
        <v>3.6684020824989991E-4</v>
      </c>
    </row>
    <row r="19" spans="1:39" x14ac:dyDescent="0.25">
      <c r="A19" s="97">
        <f>'Load-displacement diagrams '!A21</f>
        <v>52.987341600000001</v>
      </c>
      <c r="B19" s="132">
        <f>'Load-displacement diagrams '!F21/'Load-displacement diagrams '!F$3</f>
        <v>5.9792943165011626E-5</v>
      </c>
      <c r="C19" s="133">
        <f>'Load-displacement diagrams '!K21/'Load-displacement diagrams '!K$3</f>
        <v>1.8198567041965199E-4</v>
      </c>
      <c r="E19" s="96">
        <f>'Load-displacement diagrams '!M21</f>
        <v>52.952072688000008</v>
      </c>
      <c r="F19" s="132">
        <f>'Load-displacement diagrams '!R21/'Load-displacement diagrams '!R$3</f>
        <v>5.5989858440735267E-5</v>
      </c>
      <c r="G19" s="133">
        <f>'Load-displacement diagrams '!W21/'Load-displacement diagrams '!W$3</f>
        <v>1.3254244221722235E-4</v>
      </c>
      <c r="I19" s="78">
        <f>'Load-displacement diagrams '!Y21</f>
        <v>53.170404048000009</v>
      </c>
      <c r="J19" s="127">
        <f>'Load-displacement diagrams '!AD21/'Load-displacement diagrams '!AD$3</f>
        <v>8.219178082191781E-5</v>
      </c>
      <c r="K19" s="128">
        <f>'Load-displacement diagrams '!AI21/'Load-displacement diagrams '!AI$3</f>
        <v>1.7906786590351595E-4</v>
      </c>
      <c r="M19" s="78">
        <f>'Load-displacement diagrams '!AK21</f>
        <v>52.875656712000001</v>
      </c>
      <c r="N19" s="127">
        <f>'Load-displacement diagrams '!AP21/'Load-displacement diagrams '!AP$3</f>
        <v>1.9388830347734457E-4</v>
      </c>
      <c r="O19" s="128">
        <f>'Load-displacement diagrams '!AU21/'Load-displacement diagrams '!AU$3</f>
        <v>3.5669050051072521E-4</v>
      </c>
      <c r="Q19" s="78">
        <f>'Load-displacement diagrams '!AW21</f>
        <v>53.093988072000002</v>
      </c>
      <c r="R19" s="127">
        <f>'Load-displacement diagrams '!BB21/'Load-displacement diagrams '!BB$3</f>
        <v>3.2302188552188558E-4</v>
      </c>
      <c r="S19" s="128">
        <f>'Load-displacement diagrams '!BG21/'Load-displacement diagrams '!BG$3</f>
        <v>4.1576695864738232E-4</v>
      </c>
      <c r="U19" s="78">
        <f>'Load-displacement diagrams '!BI21</f>
        <v>52.658554287999991</v>
      </c>
      <c r="V19" s="127">
        <f>'Load-displacement diagrams '!BN21/'Load-displacement diagrams '!BN$3</f>
        <v>2.0360662612707066E-4</v>
      </c>
      <c r="W19" s="128">
        <f>'Load-displacement diagrams '!BS21/'Load-displacement diagrams '!BS$3</f>
        <v>3.2173038229376262E-4</v>
      </c>
      <c r="Y19" s="78">
        <f>'Load-displacement diagrams '!BU21</f>
        <v>52.584657519999993</v>
      </c>
      <c r="Z19" s="127">
        <f>'Load-displacement diagrams '!BZ21/'Load-displacement diagrams '!BZ$3</f>
        <v>1.0866372980910426E-4</v>
      </c>
      <c r="AA19" s="128">
        <f>'Load-displacement diagrams '!CE21/'Load-displacement diagrams '!CE$3</f>
        <v>2.126459927507048E-4</v>
      </c>
      <c r="AC19" s="40">
        <f>'Load-displacement diagrams '!CG21</f>
        <v>52.863449871999997</v>
      </c>
      <c r="AD19" s="121">
        <f>'Load-displacement diagrams '!CL21/'Load-displacement diagrams '!CL$3</f>
        <v>2.4476987447698743E-5</v>
      </c>
      <c r="AE19" s="122">
        <f>'Load-displacement diagrams '!CQ21/'Load-displacement diagrams '!CQ$3</f>
        <v>1.6036977491961415E-4</v>
      </c>
      <c r="AF19" s="39"/>
      <c r="AG19" s="40">
        <f>'Load-displacement diagrams '!CS21</f>
        <v>52.86848828799998</v>
      </c>
      <c r="AH19" s="121">
        <f>'Load-displacement diagrams '!CX21/'Load-displacement diagrams '!CX$3</f>
        <v>8.0950378469301935E-5</v>
      </c>
      <c r="AI19" s="122">
        <f>'Load-displacement diagrams '!DC21/'Load-displacement diagrams '!DC$3</f>
        <v>2.7571601452198465E-4</v>
      </c>
      <c r="AK19" s="111">
        <f>'Load-displacement diagrams '!DE21</f>
        <v>52.90375719999998</v>
      </c>
      <c r="AL19" s="115">
        <f>'Load-displacement diagrams '!DJ21/'Load-displacement diagrams '!DJ$3</f>
        <v>2.2667501565435191E-4</v>
      </c>
      <c r="AM19" s="116">
        <f>'Load-displacement diagrams '!DO21/'Load-displacement diagrams '!DO$3</f>
        <v>3.8386063275931112E-4</v>
      </c>
    </row>
    <row r="20" spans="1:39" x14ac:dyDescent="0.25">
      <c r="A20" s="97">
        <f>'Load-displacement diagrams '!A22</f>
        <v>54.810408455999998</v>
      </c>
      <c r="B20" s="132">
        <f>'Load-displacement diagrams '!F22/'Load-displacement diagrams '!F$3</f>
        <v>6.465244031269809E-5</v>
      </c>
      <c r="C20" s="133">
        <f>'Load-displacement diagrams '!K22/'Load-displacement diagrams '!K$3</f>
        <v>2.0634595701125895E-4</v>
      </c>
      <c r="E20" s="96">
        <f>'Load-displacement diagrams '!M22</f>
        <v>54.692677468800007</v>
      </c>
      <c r="F20" s="132">
        <f>'Load-displacement diagrams '!R22/'Load-displacement diagrams '!R$3</f>
        <v>5.9792943165011626E-5</v>
      </c>
      <c r="G20" s="133">
        <f>'Load-displacement diagrams '!W22/'Load-displacement diagrams '!W$3</f>
        <v>1.427694825117611E-4</v>
      </c>
      <c r="I20" s="78">
        <f>'Load-displacement diagrams '!Y22</f>
        <v>54.985073544000009</v>
      </c>
      <c r="J20" s="127">
        <f>'Load-displacement diagrams '!AD22/'Load-displacement diagrams '!AD$3</f>
        <v>1.0010537407797682E-4</v>
      </c>
      <c r="K20" s="128">
        <f>'Load-displacement diagrams '!AI22/'Load-displacement diagrams '!AI$3</f>
        <v>2.0318887980376124E-4</v>
      </c>
      <c r="M20" s="78">
        <f>'Load-displacement diagrams '!AK22</f>
        <v>54.746588520000003</v>
      </c>
      <c r="N20" s="127">
        <f>'Load-displacement diagrams '!AP22/'Load-displacement diagrams '!AP$3</f>
        <v>2.4826132771338253E-4</v>
      </c>
      <c r="O20" s="128">
        <f>'Load-displacement diagrams '!AU22/'Load-displacement diagrams '!AU$3</f>
        <v>3.8140960163432074E-4</v>
      </c>
      <c r="Q20" s="78">
        <f>'Load-displacement diagrams '!AW22</f>
        <v>54.830562120000003</v>
      </c>
      <c r="R20" s="127">
        <f>'Load-displacement diagrams '!BB22/'Load-displacement diagrams '!BB$3</f>
        <v>3.5227272727272728E-4</v>
      </c>
      <c r="S20" s="128">
        <f>'Load-displacement diagrams '!BG22/'Load-displacement diagrams '!BG$3</f>
        <v>4.4428600529639441E-4</v>
      </c>
      <c r="U20" s="78">
        <f>'Load-displacement diagrams '!BI22</f>
        <v>54.529486095999985</v>
      </c>
      <c r="V20" s="127">
        <f>'Load-displacement diagrams '!BN22/'Load-displacement diagrams '!BN$3</f>
        <v>2.0947787796183687E-4</v>
      </c>
      <c r="W20" s="128">
        <f>'Load-displacement diagrams '!BS22/'Load-displacement diagrams '!BS$3</f>
        <v>3.3621730382293766E-4</v>
      </c>
      <c r="Y20" s="78">
        <f>'Load-displacement diagrams '!BU22</f>
        <v>54.455589327999988</v>
      </c>
      <c r="Z20" s="127">
        <f>'Load-displacement diagrams '!BZ22/'Load-displacement diagrams '!BZ$3</f>
        <v>1.1516677155443676E-4</v>
      </c>
      <c r="AA20" s="128">
        <f>'Load-displacement diagrams '!CE22/'Load-displacement diagrams '!CE$3</f>
        <v>2.2895690696737818E-4</v>
      </c>
      <c r="AC20" s="40">
        <f>'Load-displacement diagrams '!CG22</f>
        <v>54.546280815999992</v>
      </c>
      <c r="AD20" s="121">
        <f>'Load-displacement diagrams '!CL22/'Load-displacement diagrams '!CL$3</f>
        <v>9.5606694560669455E-5</v>
      </c>
      <c r="AE20" s="122">
        <f>'Load-displacement diagrams '!CQ22/'Load-displacement diagrams '!CQ$3</f>
        <v>2.4457395498392282E-4</v>
      </c>
      <c r="AF20" s="39"/>
      <c r="AG20" s="40">
        <f>'Load-displacement diagrams '!CS22</f>
        <v>54.677279631999973</v>
      </c>
      <c r="AH20" s="121">
        <f>'Load-displacement diagrams '!CX22/'Load-displacement diagrams '!CX$3</f>
        <v>1.6042893187552564E-4</v>
      </c>
      <c r="AI20" s="122">
        <f>'Load-displacement diagrams '!DC22/'Load-displacement diagrams '!DC$3</f>
        <v>3.7636143606292863E-4</v>
      </c>
      <c r="AK20" s="111">
        <f>'Load-displacement diagrams '!DE22</f>
        <v>54.655446495999982</v>
      </c>
      <c r="AL20" s="115">
        <f>'Load-displacement diagrams '!DJ22/'Load-displacement diagrams '!DJ$3</f>
        <v>2.3836359841369233E-4</v>
      </c>
      <c r="AM20" s="116">
        <f>'Load-displacement diagrams '!DO22/'Load-displacement diagrams '!DO$3</f>
        <v>4.0208249899879856E-4</v>
      </c>
    </row>
    <row r="21" spans="1:39" x14ac:dyDescent="0.25">
      <c r="A21" s="97">
        <f>'Load-displacement diagrams '!A23</f>
        <v>56.430259199999995</v>
      </c>
      <c r="B21" s="132">
        <f>'Load-displacement diagrams '!F23/'Load-displacement diagrams '!F$3</f>
        <v>6.8244242552292412E-5</v>
      </c>
      <c r="C21" s="133">
        <f>'Load-displacement diagrams '!K23/'Load-displacement diagrams '!K$3</f>
        <v>2.2599795291709316E-4</v>
      </c>
      <c r="E21" s="96">
        <f>'Load-displacement diagrams '!M23</f>
        <v>56.49139198080001</v>
      </c>
      <c r="F21" s="132">
        <f>'Load-displacement diagrams '!R23/'Load-displacement diagrams '!R$3</f>
        <v>6.2539615465877893E-5</v>
      </c>
      <c r="G21" s="133">
        <f>'Load-displacement diagrams '!W23/'Load-displacement diagrams '!W$3</f>
        <v>1.517692779709552E-4</v>
      </c>
      <c r="I21" s="78">
        <f>'Load-displacement diagrams '!Y23</f>
        <v>56.735923104000008</v>
      </c>
      <c r="J21" s="127">
        <f>'Load-displacement diagrams '!AD23/'Load-displacement diagrams '!AD$3</f>
        <v>2.1664910432033719E-4</v>
      </c>
      <c r="K21" s="128">
        <f>'Load-displacement diagrams '!AI23/'Load-displacement diagrams '!AI$3</f>
        <v>3.2686017988552732E-4</v>
      </c>
      <c r="M21" s="78">
        <f>'Load-displacement diagrams '!AK23</f>
        <v>56.569655376</v>
      </c>
      <c r="N21" s="127">
        <f>'Load-displacement diagrams '!AP23/'Load-displacement diagrams '!AP$3</f>
        <v>2.6406743940990521E-4</v>
      </c>
      <c r="O21" s="128">
        <f>'Load-displacement diagrams '!AU23/'Load-displacement diagrams '!AU$3</f>
        <v>4.0510725229826354E-4</v>
      </c>
      <c r="Q21" s="78">
        <f>'Load-displacement diagrams '!AW23</f>
        <v>56.52682884</v>
      </c>
      <c r="R21" s="127">
        <f>'Load-displacement diagrams '!BB23/'Load-displacement diagrams '!BB$3</f>
        <v>3.7563131313131311E-4</v>
      </c>
      <c r="S21" s="128">
        <f>'Load-displacement diagrams '!BG23/'Load-displacement diagrams '!BG$3</f>
        <v>4.7239763699327762E-4</v>
      </c>
      <c r="U21" s="78">
        <f>'Load-displacement diagrams '!BI23</f>
        <v>56.418892095999986</v>
      </c>
      <c r="V21" s="127">
        <f>'Load-displacement diagrams '!BN23/'Load-displacement diagrams '!BN$3</f>
        <v>3.0509540784231495E-4</v>
      </c>
      <c r="W21" s="128">
        <f>'Load-displacement diagrams '!BS23/'Load-displacement diagrams '!BS$3</f>
        <v>4.263581488933601E-4</v>
      </c>
      <c r="Y21" s="78">
        <f>'Load-displacement diagrams '!BU23</f>
        <v>56.344995327999989</v>
      </c>
      <c r="Z21" s="127">
        <f>'Load-displacement diagrams '!BZ23/'Load-displacement diagrams '!BZ$3</f>
        <v>1.2439689532200545E-4</v>
      </c>
      <c r="AA21" s="128">
        <f>'Load-displacement diagrams '!CE23/'Load-displacement diagrams '!CE$3</f>
        <v>2.347966169955699E-4</v>
      </c>
      <c r="AC21" s="40">
        <f>'Load-displacement diagrams '!CG23</f>
        <v>56.344995327999989</v>
      </c>
      <c r="AD21" s="121">
        <f>'Load-displacement diagrams '!CL23/'Load-displacement diagrams '!CL$3</f>
        <v>2.198744769874477E-4</v>
      </c>
      <c r="AE21" s="122">
        <f>'Load-displacement diagrams '!CQ23/'Load-displacement diagrams '!CQ$3</f>
        <v>3.6334405144694532E-4</v>
      </c>
      <c r="AF21" s="39"/>
      <c r="AG21" s="40">
        <f>'Load-displacement diagrams '!CS23</f>
        <v>56.465917311999981</v>
      </c>
      <c r="AH21" s="121">
        <f>'Load-displacement diagrams '!CX23/'Load-displacement diagrams '!CX$3</f>
        <v>1.7262405382674516E-4</v>
      </c>
      <c r="AI21" s="122">
        <f>'Load-displacement diagrams '!DC23/'Load-displacement diagrams '!DC$3</f>
        <v>3.9027833803953205E-4</v>
      </c>
      <c r="AK21" s="111">
        <f>'Load-displacement diagrams '!DE23</f>
        <v>56.341636383999983</v>
      </c>
      <c r="AL21" s="115">
        <f>'Load-displacement diagrams '!DJ23/'Load-displacement diagrams '!DJ$3</f>
        <v>3.1788770611563351E-4</v>
      </c>
      <c r="AM21" s="116">
        <f>'Load-displacement diagrams '!DO23/'Load-displacement diagrams '!DO$3</f>
        <v>4.8037645174209043E-4</v>
      </c>
    </row>
    <row r="22" spans="1:39" x14ac:dyDescent="0.25">
      <c r="A22" s="97">
        <f>'Load-displacement diagrams '!A24</f>
        <v>58.166833247999996</v>
      </c>
      <c r="B22" s="132">
        <f>'Load-displacement diagrams '!F24/'Load-displacement diagrams '!F$3</f>
        <v>7.2258609761250781E-5</v>
      </c>
      <c r="C22" s="133">
        <f>'Load-displacement diagrams '!K24/'Load-displacement diagrams '!K$3</f>
        <v>2.2599795291709316E-4</v>
      </c>
      <c r="E22" s="96">
        <f>'Load-displacement diagrams '!M24</f>
        <v>58.362323788800012</v>
      </c>
      <c r="F22" s="132">
        <f>'Load-displacement diagrams '!R24/'Load-displacement diagrams '!R$3</f>
        <v>6.8032960067610402E-5</v>
      </c>
      <c r="G22" s="133">
        <f>'Load-displacement diagrams '!W24/'Load-displacement diagrams '!W$3</f>
        <v>1.5954182859480466E-4</v>
      </c>
      <c r="I22" s="78">
        <f>'Load-displacement diagrams '!Y24</f>
        <v>58.534637616000012</v>
      </c>
      <c r="J22" s="127">
        <f>'Load-displacement diagrams '!AD24/'Load-displacement diagrams '!AD$3</f>
        <v>3.2771338250790299E-4</v>
      </c>
      <c r="K22" s="128">
        <f>'Load-displacement diagrams '!AI24/'Load-displacement diagrams '!AI$3</f>
        <v>4.3090760425183977E-4</v>
      </c>
      <c r="M22" s="78">
        <f>'Load-displacement diagrams '!AK24</f>
        <v>58.306229424000001</v>
      </c>
      <c r="N22" s="127">
        <f>'Load-displacement diagrams '!AP24/'Load-displacement diagrams '!AP$3</f>
        <v>2.8134878819810325E-4</v>
      </c>
      <c r="O22" s="128">
        <f>'Load-displacement diagrams '!AU24/'Load-displacement diagrams '!AU$3</f>
        <v>4.2676200204290091E-4</v>
      </c>
      <c r="Q22" s="78">
        <f>'Load-displacement diagrams '!AW24</f>
        <v>58.146679583999997</v>
      </c>
      <c r="R22" s="127">
        <f>'Load-displacement diagrams '!BB24/'Load-displacement diagrams '!BB$3</f>
        <v>3.9204545454545449E-4</v>
      </c>
      <c r="S22" s="128">
        <f>'Load-displacement diagrams '!BG24/'Load-displacement diagrams '!BG$3</f>
        <v>5.0132409859441848E-4</v>
      </c>
      <c r="U22" s="78">
        <f>'Load-displacement diagrams '!BI24</f>
        <v>58.064774656000004</v>
      </c>
      <c r="V22" s="127">
        <f>'Load-displacement diagrams '!BN24/'Load-displacement diagrams '!BN$3</f>
        <v>3.1578947368421053E-4</v>
      </c>
      <c r="W22" s="128">
        <f>'Load-displacement diagrams '!BS24/'Load-displacement diagrams '!BS$3</f>
        <v>4.428571428571429E-4</v>
      </c>
      <c r="Y22" s="78">
        <f>'Load-displacement diagrams '!BU24</f>
        <v>58.10004356799999</v>
      </c>
      <c r="Z22" s="127">
        <f>'Load-displacement diagrams '!BZ24/'Load-displacement diagrams '!BZ$3</f>
        <v>2.4564715754143068E-4</v>
      </c>
      <c r="AA22" s="128">
        <f>'Load-displacement diagrams '!CE24/'Load-displacement diagrams '!CE$3</f>
        <v>3.5239629480467177E-4</v>
      </c>
      <c r="AC22" s="40">
        <f>'Load-displacement diagrams '!CG24</f>
        <v>58.152107199999989</v>
      </c>
      <c r="AD22" s="121">
        <f>'Load-displacement diagrams '!CL24/'Load-displacement diagrams '!CL$3</f>
        <v>2.3514644351464438E-4</v>
      </c>
      <c r="AE22" s="122">
        <f>'Load-displacement diagrams '!CQ24/'Load-displacement diagrams '!CQ$3</f>
        <v>3.832395498392283E-4</v>
      </c>
      <c r="AF22" s="39"/>
      <c r="AG22" s="40">
        <f>'Load-displacement diagrams '!CS24</f>
        <v>58.152107199999975</v>
      </c>
      <c r="AH22" s="121">
        <f>'Load-displacement diagrams '!CX24/'Load-displacement diagrams '!CX$3</f>
        <v>1.8397813288477714E-4</v>
      </c>
      <c r="AI22" s="122">
        <f>'Load-displacement diagrams '!DC24/'Load-displacement diagrams '!DC$3</f>
        <v>4.0782573618394508E-4</v>
      </c>
      <c r="AK22" s="111">
        <f>'Load-displacement diagrams '!DE24</f>
        <v>58.130274063999984</v>
      </c>
      <c r="AL22" s="115">
        <f>'Load-displacement diagrams '!DJ24/'Load-displacement diagrams '!DJ$3</f>
        <v>3.4230849509496979E-4</v>
      </c>
      <c r="AM22" s="116">
        <f>'Load-displacement diagrams '!DO24/'Load-displacement diagrams '!DO$3</f>
        <v>5.0861033239887866E-4</v>
      </c>
    </row>
    <row r="23" spans="1:39" x14ac:dyDescent="0.25">
      <c r="A23" s="97">
        <f>'Load-displacement diagrams '!A25</f>
        <v>59.921881487999997</v>
      </c>
      <c r="B23" s="132">
        <f>'Load-displacement diagrams '!F25/'Load-displacement diagrams '!F$3</f>
        <v>1.5043312909359814E-4</v>
      </c>
      <c r="C23" s="133">
        <f>'Load-displacement diagrams '!K25/'Load-displacement diagrams '!K$3</f>
        <v>3.0112589559877175E-4</v>
      </c>
      <c r="E23" s="96">
        <f>'Load-displacement diagrams '!M25</f>
        <v>60.04767394080001</v>
      </c>
      <c r="F23" s="132">
        <f>'Load-displacement diagrams '!R25/'Load-displacement diagrams '!R$3</f>
        <v>7.2469892245932818E-5</v>
      </c>
      <c r="G23" s="133">
        <f>'Load-displacement diagrams '!W25/'Load-displacement diagrams '!W$3</f>
        <v>1.6997340969523419E-4</v>
      </c>
      <c r="I23" s="78">
        <f>'Load-displacement diagrams '!Y25</f>
        <v>60.216628824000011</v>
      </c>
      <c r="J23" s="127">
        <f>'Load-displacement diagrams '!AD25/'Load-displacement diagrams '!AD$3</f>
        <v>3.3993677555321393E-4</v>
      </c>
      <c r="K23" s="128">
        <f>'Load-displacement diagrams '!AI25/'Load-displacement diagrams '!AI$3</f>
        <v>4.4378577269010627E-4</v>
      </c>
      <c r="M23" s="78">
        <f>'Load-displacement diagrams '!AK25</f>
        <v>60.104943936000005</v>
      </c>
      <c r="N23" s="127">
        <f>'Load-displacement diagrams '!AP25/'Load-displacement diagrams '!AP$3</f>
        <v>3.4394099051633295E-4</v>
      </c>
      <c r="O23" s="128">
        <f>'Load-displacement diagrams '!AU25/'Load-displacement diagrams '!AU$3</f>
        <v>4.9887640449438209E-4</v>
      </c>
      <c r="Q23" s="78">
        <f>'Load-displacement diagrams '!AW25</f>
        <v>59.906766239999996</v>
      </c>
      <c r="R23" s="127">
        <f>'Load-displacement diagrams '!BB25/'Load-displacement diagrams '!BB$3</f>
        <v>4.1056397306397306E-4</v>
      </c>
      <c r="S23" s="128">
        <f>'Load-displacement diagrams '!BG25/'Load-displacement diagrams '!BG$3</f>
        <v>5.263801181503361E-4</v>
      </c>
      <c r="U23" s="78">
        <f>'Load-displacement diagrams '!BI25</f>
        <v>59.792951343999995</v>
      </c>
      <c r="V23" s="127">
        <f>'Load-displacement diagrams '!BN25/'Load-displacement diagrams '!BN$3</f>
        <v>4.2461732019291262E-4</v>
      </c>
      <c r="W23" s="128">
        <f>'Load-displacement diagrams '!BS25/'Load-displacement diagrams '!BS$3</f>
        <v>5.4889336016096578E-4</v>
      </c>
      <c r="Y23" s="78">
        <f>'Load-displacement diagrams '!BU25</f>
        <v>59.813105007999987</v>
      </c>
      <c r="Z23" s="127">
        <f>'Load-displacement diagrams '!BZ25/'Load-displacement diagrams '!BZ$3</f>
        <v>3.2766939374868887E-4</v>
      </c>
      <c r="AA23" s="128">
        <f>'Load-displacement diagrams '!CE25/'Load-displacement diagrams '!CE$3</f>
        <v>4.1703584373741447E-4</v>
      </c>
      <c r="AC23" s="40">
        <f>'Load-displacement diagrams '!CG25</f>
        <v>59.903796495999991</v>
      </c>
      <c r="AD23" s="121">
        <f>'Load-displacement diagrams '!CL25/'Load-displacement diagrams '!CL$3</f>
        <v>2.5230125523012552E-4</v>
      </c>
      <c r="AE23" s="122">
        <f>'Load-displacement diagrams '!CQ25/'Load-displacement diagrams '!CQ$3</f>
        <v>4.0936495176848873E-4</v>
      </c>
      <c r="AF23" s="39"/>
      <c r="AG23" s="40">
        <f>'Load-displacement diagrams '!CS25</f>
        <v>59.950821711999986</v>
      </c>
      <c r="AH23" s="121">
        <f>'Load-displacement diagrams '!CX25/'Load-displacement diagrams '!CX$3</f>
        <v>1.9911690496215309E-4</v>
      </c>
      <c r="AI23" s="122">
        <f>'Load-displacement diagrams '!DC25/'Load-displacement diagrams '!DC$3</f>
        <v>4.3041549011698261E-4</v>
      </c>
      <c r="AK23" s="111">
        <f>'Load-displacement diagrams '!DE25</f>
        <v>60.019680063999985</v>
      </c>
      <c r="AL23" s="115">
        <f>'Load-displacement diagrams '!DJ25/'Load-displacement diagrams '!DJ$3</f>
        <v>3.5629304946775204E-4</v>
      </c>
      <c r="AM23" s="116">
        <f>'Load-displacement diagrams '!DO25/'Load-displacement diagrams '!DO$3</f>
        <v>5.2663195835001995E-4</v>
      </c>
    </row>
    <row r="24" spans="1:39" x14ac:dyDescent="0.25">
      <c r="A24" s="97">
        <f>'Load-displacement diagrams '!A26</f>
        <v>61.618148207999994</v>
      </c>
      <c r="B24" s="132">
        <f>'Load-displacement diagrams '!F26/'Load-displacement diagrams '!F$3</f>
        <v>4.0650750052820625E-4</v>
      </c>
      <c r="C24" s="133">
        <f>'Load-displacement diagrams '!K26/'Load-displacement diagrams '!K$3</f>
        <v>5.4288638689866937E-4</v>
      </c>
      <c r="E24" s="96">
        <f>'Load-displacement diagrams '!M26</f>
        <v>61.853946076800007</v>
      </c>
      <c r="F24" s="132">
        <f>'Load-displacement diagrams '!R26/'Load-displacement diagrams '!R$3</f>
        <v>7.8385801817029374E-5</v>
      </c>
      <c r="G24" s="133">
        <f>'Load-displacement diagrams '!W26/'Load-displacement diagrams '!W$3</f>
        <v>1.8265493966046226E-4</v>
      </c>
      <c r="I24" s="78">
        <f>'Load-displacement diagrams '!Y26</f>
        <v>61.901978976000009</v>
      </c>
      <c r="J24" s="127">
        <f>'Load-displacement diagrams '!AD26/'Load-displacement diagrams '!AD$3</f>
        <v>3.6016859852476291E-4</v>
      </c>
      <c r="K24" s="128">
        <f>'Load-displacement diagrams '!AI26/'Load-displacement diagrams '!AI$3</f>
        <v>4.6443172526573995E-4</v>
      </c>
      <c r="M24" s="78">
        <f>'Load-displacement diagrams '!AK26</f>
        <v>61.843869244800004</v>
      </c>
      <c r="N24" s="127">
        <f>'Load-displacement diagrams '!AP26/'Load-displacement diagrams '!AP$3</f>
        <v>3.7597471022128559E-4</v>
      </c>
      <c r="O24" s="128">
        <f>'Load-displacement diagrams '!AU26/'Load-displacement diagrams '!AU$3</f>
        <v>5.391215526046987E-4</v>
      </c>
      <c r="Q24" s="78">
        <f>'Load-displacement diagrams '!AW26</f>
        <v>61.705480752</v>
      </c>
      <c r="R24" s="127">
        <f>'Load-displacement diagrams '!BB26/'Load-displacement diagrams '!BB$3</f>
        <v>4.3792087542087539E-4</v>
      </c>
      <c r="S24" s="128">
        <f>'Load-displacement diagrams '!BG26/'Load-displacement diagrams '!BG$3</f>
        <v>5.6549195355469538E-4</v>
      </c>
      <c r="U24" s="78">
        <f>'Load-displacement diagrams '!BI26</f>
        <v>61.655485792</v>
      </c>
      <c r="V24" s="127">
        <f>'Load-displacement diagrams '!BN26/'Load-displacement diagrams '!BN$3</f>
        <v>4.4621513944223111E-4</v>
      </c>
      <c r="W24" s="128">
        <f>'Load-displacement diagrams '!BS26/'Load-displacement diagrams '!BS$3</f>
        <v>5.7263581488933607E-4</v>
      </c>
      <c r="Y24" s="78">
        <f>'Load-displacement diagrams '!BU26</f>
        <v>61.611819519999983</v>
      </c>
      <c r="Z24" s="127">
        <f>'Load-displacement diagrams '!BZ26/'Load-displacement diagrams '!BZ$3</f>
        <v>3.6500943989930775E-4</v>
      </c>
      <c r="AA24" s="128">
        <f>'Load-displacement diagrams '!CE26/'Load-displacement diagrams '!CE$3</f>
        <v>4.4764397905759157E-4</v>
      </c>
      <c r="AC24" s="40">
        <f>'Load-displacement diagrams '!CG26</f>
        <v>61.702511007999988</v>
      </c>
      <c r="AD24" s="121">
        <f>'Load-displacement diagrams '!CL26/'Load-displacement diagrams '!CL$3</f>
        <v>2.6757322175732215E-4</v>
      </c>
      <c r="AE24" s="122">
        <f>'Load-displacement diagrams '!CQ26/'Load-displacement diagrams '!CQ$3</f>
        <v>4.3428456591639871E-4</v>
      </c>
      <c r="AF24" s="39"/>
      <c r="AG24" s="40">
        <f>'Load-displacement diagrams '!CS26</f>
        <v>61.707549423999978</v>
      </c>
      <c r="AH24" s="121">
        <f>'Load-displacement diagrams '!CX26/'Load-displacement diagrams '!CX$3</f>
        <v>2.1257359125315394E-4</v>
      </c>
      <c r="AI24" s="122">
        <f>'Load-displacement diagrams '!DC26/'Load-displacement diagrams '!DC$3</f>
        <v>4.5522388059701495E-4</v>
      </c>
      <c r="AK24" s="111">
        <f>'Load-displacement diagrams '!DE26</f>
        <v>61.741138863999979</v>
      </c>
      <c r="AL24" s="115">
        <f>'Load-displacement diagrams '!DJ26/'Load-displacement diagrams '!DJ$3</f>
        <v>3.6902525568774787E-4</v>
      </c>
      <c r="AM24" s="116">
        <f>'Load-displacement diagrams '!DO26/'Load-displacement diagrams '!DO$3</f>
        <v>5.5166199439327199E-4</v>
      </c>
    </row>
    <row r="25" spans="1:39" x14ac:dyDescent="0.25">
      <c r="A25" s="97">
        <f>'Load-displacement diagrams '!A27</f>
        <v>63.416862719999997</v>
      </c>
      <c r="B25" s="132">
        <f>'Load-displacement diagrams '!F27/'Load-displacement diagrams '!F$3</f>
        <v>4.2108599197126562E-4</v>
      </c>
      <c r="C25" s="133">
        <f>'Load-displacement diagrams '!K27/'Load-displacement diagrams '!K$3</f>
        <v>5.6929375639713407E-4</v>
      </c>
      <c r="E25" s="96">
        <f>'Load-displacement diagrams '!M27</f>
        <v>63.473796820800004</v>
      </c>
      <c r="F25" s="132">
        <f>'Load-displacement diagrams '!R27/'Load-displacement diagrams '!R$3</f>
        <v>1.5677160363405875E-4</v>
      </c>
      <c r="G25" s="133">
        <f>'Load-displacement diagrams '!W27/'Load-displacement diagrams '!W$3</f>
        <v>2.6978932296993247E-4</v>
      </c>
      <c r="I25" s="78">
        <f>'Load-displacement diagrams '!Y27</f>
        <v>63.772910784000011</v>
      </c>
      <c r="J25" s="127">
        <f>'Load-displacement diagrams '!AD27/'Load-displacement diagrams '!AD$3</f>
        <v>4.6533192834562691E-4</v>
      </c>
      <c r="K25" s="128">
        <f>'Load-displacement diagrams '!AI27/'Load-displacement diagrams '!AI$3</f>
        <v>5.8565004088307444E-4</v>
      </c>
      <c r="M25" s="78">
        <f>'Load-displacement diagrams '!AK27</f>
        <v>63.529219396800002</v>
      </c>
      <c r="N25" s="127">
        <f>'Load-displacement diagrams '!AP27/'Load-displacement diagrams '!AP$3</f>
        <v>3.9873551106427819E-4</v>
      </c>
      <c r="O25" s="128">
        <f>'Load-displacement diagrams '!AU27/'Load-displacement diagrams '!AU$3</f>
        <v>5.6465781409601628E-4</v>
      </c>
      <c r="Q25" s="78">
        <f>'Load-displacement diagrams '!AW27</f>
        <v>63.576412560000001</v>
      </c>
      <c r="R25" s="127">
        <f>'Load-displacement diagrams '!BB27/'Load-displacement diagrams '!BB$3</f>
        <v>4.7032828282828282E-4</v>
      </c>
      <c r="S25" s="128">
        <f>'Load-displacement diagrams '!BG27/'Load-displacement diagrams '!BG$3</f>
        <v>6.0175188429415351E-4</v>
      </c>
      <c r="U25" s="78">
        <f>'Load-displacement diagrams '!BI27</f>
        <v>63.486110271999991</v>
      </c>
      <c r="V25" s="127">
        <f>'Load-displacement diagrams '!BN27/'Load-displacement diagrams '!BN$3</f>
        <v>4.5942545607045496E-4</v>
      </c>
      <c r="W25" s="128">
        <f>'Load-displacement diagrams '!BS27/'Load-displacement diagrams '!BS$3</f>
        <v>5.8993963782696176E-4</v>
      </c>
      <c r="Y25" s="78">
        <f>'Load-displacement diagrams '!BU27</f>
        <v>63.418931391999983</v>
      </c>
      <c r="Z25" s="127">
        <f>'Load-displacement diagrams '!BZ27/'Load-displacement diagrams '!BZ$3</f>
        <v>3.7549821690790856E-4</v>
      </c>
      <c r="AA25" s="128">
        <f>'Load-displacement diagrams '!CE27/'Load-displacement diagrams '!CE$3</f>
        <v>4.5650422875553762E-4</v>
      </c>
      <c r="AC25" s="40">
        <f>'Load-displacement diagrams '!CG27</f>
        <v>63.533135487999978</v>
      </c>
      <c r="AD25" s="121">
        <f>'Load-displacement diagrams '!CL27/'Load-displacement diagrams '!CL$3</f>
        <v>2.9895397489539745E-4</v>
      </c>
      <c r="AE25" s="122">
        <f>'Load-displacement diagrams '!CQ27/'Load-displacement diagrams '!CQ$3</f>
        <v>4.6925241157556272E-4</v>
      </c>
      <c r="AF25" s="39"/>
      <c r="AG25" s="40">
        <f>'Load-displacement diagrams '!CS27</f>
        <v>63.429008223999979</v>
      </c>
      <c r="AH25" s="121">
        <f>'Load-displacement diagrams '!CX27/'Load-displacement diagrams '!CX$3</f>
        <v>2.3780487804878048E-4</v>
      </c>
      <c r="AI25" s="122">
        <f>'Load-displacement diagrams '!DC27/'Load-displacement diagrams '!DC$3</f>
        <v>4.8830173457039129E-4</v>
      </c>
      <c r="AK25" s="111">
        <f>'Load-displacement diagrams '!DE27</f>
        <v>63.437405583999983</v>
      </c>
      <c r="AL25" s="115">
        <f>'Load-displacement diagrams '!DJ27/'Load-displacement diagrams '!DJ$3</f>
        <v>3.8217491129200582E-4</v>
      </c>
      <c r="AM25" s="116">
        <f>'Load-displacement diagrams '!DO27/'Load-displacement diagrams '!DO$3</f>
        <v>5.6908289947937526E-4</v>
      </c>
    </row>
    <row r="26" spans="1:39" x14ac:dyDescent="0.25">
      <c r="A26" s="97">
        <f>'Load-displacement diagrams '!A28</f>
        <v>65.167712280000003</v>
      </c>
      <c r="B26" s="132">
        <f>'Load-displacement diagrams '!F28/'Load-displacement diagrams '!F$3</f>
        <v>5.4912317768856969E-4</v>
      </c>
      <c r="C26" s="133">
        <f>'Load-displacement diagrams '!K28/'Load-displacement diagrams '!K$3</f>
        <v>6.9723643807574197E-4</v>
      </c>
      <c r="E26" s="96">
        <f>'Load-displacement diagrams '!M28</f>
        <v>65.170063540800001</v>
      </c>
      <c r="F26" s="132">
        <f>'Load-displacement diagrams '!R28/'Load-displacement diagrams '!R$3</f>
        <v>2.5586308894992609E-4</v>
      </c>
      <c r="G26" s="133">
        <f>'Load-displacement diagrams '!W28/'Load-displacement diagrams '!W$3</f>
        <v>3.7512783800368175E-4</v>
      </c>
      <c r="I26" s="78">
        <f>'Load-displacement diagrams '!Y28</f>
        <v>65.392761528000008</v>
      </c>
      <c r="J26" s="127">
        <f>'Load-displacement diagrams '!AD28/'Load-displacement diagrams '!AD$3</f>
        <v>5.5595363540569028E-4</v>
      </c>
      <c r="K26" s="128">
        <f>'Load-displacement diagrams '!AI28/'Load-displacement diagrams '!AI$3</f>
        <v>6.7313982011447254E-4</v>
      </c>
      <c r="M26" s="78">
        <f>'Load-displacement diagrams '!AK28</f>
        <v>65.250678196799996</v>
      </c>
      <c r="N26" s="127">
        <f>'Load-displacement diagrams '!AP28/'Load-displacement diagrams '!AP$3</f>
        <v>4.2149631190727084E-4</v>
      </c>
      <c r="O26" s="128">
        <f>'Load-displacement diagrams '!AU28/'Load-displacement diagrams '!AU$3</f>
        <v>5.9836567926455574E-4</v>
      </c>
      <c r="Q26" s="78">
        <f>'Load-displacement diagrams '!AW28</f>
        <v>65.261762712000007</v>
      </c>
      <c r="R26" s="127">
        <f>'Load-displacement diagrams '!BB28/'Load-displacement diagrams '!BB$3</f>
        <v>4.964225589225589E-4</v>
      </c>
      <c r="S26" s="128">
        <f>'Load-displacement diagrams '!BG28/'Load-displacement diagrams '!BG$3</f>
        <v>6.3821552250967607E-4</v>
      </c>
      <c r="U26" s="78">
        <f>'Load-displacement diagrams '!BI28</f>
        <v>65.246196928000003</v>
      </c>
      <c r="V26" s="127">
        <f>'Load-displacement diagrams '!BN28/'Load-displacement diagrams '!BN$3</f>
        <v>5.743342419794506E-4</v>
      </c>
      <c r="W26" s="128">
        <f>'Load-displacement diagrams '!BS28/'Load-displacement diagrams '!BS$3</f>
        <v>6.911468812877264E-4</v>
      </c>
      <c r="Y26" s="78">
        <f>'Load-displacement diagrams '!BU28</f>
        <v>65.301619503999987</v>
      </c>
      <c r="Z26" s="127">
        <f>'Load-displacement diagrams '!BZ28/'Load-displacement diagrams '!BZ$3</f>
        <v>3.939584644430459E-4</v>
      </c>
      <c r="AA26" s="128">
        <f>'Load-displacement diagrams '!CE28/'Load-displacement diagrams '!CE$3</f>
        <v>4.7261377366089401E-4</v>
      </c>
      <c r="AC26" s="40">
        <f>'Load-displacement diagrams '!CG28</f>
        <v>65.321773167999979</v>
      </c>
      <c r="AD26" s="121">
        <f>'Load-displacement diagrams '!CL28/'Load-displacement diagrams '!CL$3</f>
        <v>3.3451882845188284E-4</v>
      </c>
      <c r="AE26" s="122">
        <f>'Load-displacement diagrams '!CQ28/'Load-displacement diagrams '!CQ$3</f>
        <v>5.2069935691318337E-4</v>
      </c>
      <c r="AF26" s="39"/>
      <c r="AG26" s="40">
        <f>'Load-displacement diagrams '!CS28</f>
        <v>65.125274943999983</v>
      </c>
      <c r="AH26" s="121">
        <f>'Load-displacement diagrams '!CX28/'Load-displacement diagrams '!CX$3</f>
        <v>2.731286795626577E-4</v>
      </c>
      <c r="AI26" s="122">
        <f>'Load-displacement diagrams '!DC28/'Load-displacement diagrams '!DC$3</f>
        <v>5.2178297700685751E-4</v>
      </c>
      <c r="AK26" s="111">
        <f>'Load-displacement diagrams '!DE28</f>
        <v>65.236120095999979</v>
      </c>
      <c r="AL26" s="115">
        <f>'Load-displacement diagrams '!DJ28/'Load-displacement diagrams '!DJ$3</f>
        <v>4.0513462742642454E-4</v>
      </c>
      <c r="AM26" s="116">
        <f>'Load-displacement diagrams '!DO28/'Load-displacement diagrams '!DO$3</f>
        <v>6.0672807368842608E-4</v>
      </c>
    </row>
    <row r="27" spans="1:39" x14ac:dyDescent="0.25">
      <c r="A27" s="97">
        <f>'Load-displacement diagrams '!A29</f>
        <v>66.883292928000003</v>
      </c>
      <c r="B27" s="132">
        <f>'Load-displacement diagrams '!F29/'Load-displacement diagrams '!F$3</f>
        <v>6.8075216564546801E-4</v>
      </c>
      <c r="C27" s="133">
        <f>'Load-displacement diagrams '!K29/'Load-displacement diagrams '!K$3</f>
        <v>8.2906857727737973E-4</v>
      </c>
      <c r="E27" s="96">
        <f>'Load-displacement diagrams '!M29</f>
        <v>66.908317060800002</v>
      </c>
      <c r="F27" s="132">
        <f>'Load-displacement diagrams '!R29/'Load-displacement diagrams '!R$3</f>
        <v>5.1552926262412842E-4</v>
      </c>
      <c r="G27" s="133">
        <f>'Load-displacement diagrams '!W29/'Load-displacement diagrams '!W$3</f>
        <v>6.1362241767232563E-4</v>
      </c>
      <c r="I27" s="78">
        <f>'Load-displacement diagrams '!Y29</f>
        <v>67.199033664000012</v>
      </c>
      <c r="J27" s="127">
        <f>'Load-displacement diagrams '!AD29/'Load-displacement diagrams '!AD$3</f>
        <v>7.1148577449947311E-4</v>
      </c>
      <c r="K27" s="128">
        <f>'Load-displacement diagrams '!AI29/'Load-displacement diagrams '!AI$3</f>
        <v>8.1786590351594433E-4</v>
      </c>
      <c r="M27" s="78">
        <f>'Load-displacement diagrams '!AK29</f>
        <v>66.968778052799991</v>
      </c>
      <c r="N27" s="127">
        <f>'Load-displacement diagrams '!AP29/'Load-displacement diagrams '!AP$3</f>
        <v>5.2075869336143312E-4</v>
      </c>
      <c r="O27" s="128">
        <f>'Load-displacement diagrams '!AU29/'Load-displacement diagrams '!AU$3</f>
        <v>6.9519918283963229E-4</v>
      </c>
      <c r="Q27" s="78">
        <f>'Load-displacement diagrams '!AW29</f>
        <v>67.012612272000013</v>
      </c>
      <c r="R27" s="127">
        <f>'Load-displacement diagrams '!BB29/'Load-displacement diagrams '!BB$3</f>
        <v>5.4608585858585852E-4</v>
      </c>
      <c r="S27" s="128">
        <f>'Load-displacement diagrams '!BG29/'Load-displacement diagrams '!BG$3</f>
        <v>6.981055204726014E-4</v>
      </c>
      <c r="U27" s="78">
        <f>'Load-displacement diagrams '!BI29</f>
        <v>66.942463648</v>
      </c>
      <c r="V27" s="127">
        <f>'Load-displacement diagrams '!BN29/'Load-displacement diagrams '!BN$3</f>
        <v>5.9257706018033137E-4</v>
      </c>
      <c r="W27" s="128">
        <f>'Load-displacement diagrams '!BS29/'Load-displacement diagrams '!BS$3</f>
        <v>7.1971830985915499E-4</v>
      </c>
      <c r="Y27" s="78">
        <f>'Load-displacement diagrams '!BU29</f>
        <v>67.029796191999978</v>
      </c>
      <c r="Z27" s="127">
        <f>'Load-displacement diagrams '!BZ29/'Load-displacement diagrams '!BZ$3</f>
        <v>4.2269771344661215E-4</v>
      </c>
      <c r="AA27" s="128">
        <f>'Load-displacement diagrams '!CE29/'Load-displacement diagrams '!CE$3</f>
        <v>4.999999999999999E-4</v>
      </c>
      <c r="AC27" s="40">
        <f>'Load-displacement diagrams '!CG29</f>
        <v>67.00796305599998</v>
      </c>
      <c r="AD27" s="121">
        <f>'Load-displacement diagrams '!CL29/'Load-displacement diagrams '!CL$3</f>
        <v>3.5313807531380751E-4</v>
      </c>
      <c r="AE27" s="122">
        <f>'Load-displacement diagrams '!CQ29/'Load-displacement diagrams '!CQ$3</f>
        <v>5.5044212218649513E-4</v>
      </c>
      <c r="AF27" s="39"/>
      <c r="AG27" s="40">
        <f>'Load-displacement diagrams '!CS29</f>
        <v>66.955899423999981</v>
      </c>
      <c r="AH27" s="121">
        <f>'Load-displacement diagrams '!CX29/'Load-displacement diagrams '!CX$3</f>
        <v>2.8784693019343987E-4</v>
      </c>
      <c r="AI27" s="122">
        <f>'Load-displacement diagrams '!DC29/'Load-displacement diagrams '!DC$3</f>
        <v>5.7966922146026614E-4</v>
      </c>
      <c r="AK27" s="111">
        <f>'Load-displacement diagrams '!DE29</f>
        <v>66.972694143999973</v>
      </c>
      <c r="AL27" s="115">
        <f>'Load-displacement diagrams '!DJ29/'Load-displacement diagrams '!DJ$3</f>
        <v>4.2266750156543518E-4</v>
      </c>
      <c r="AM27" s="116">
        <f>'Load-displacement diagrams '!DO29/'Load-displacement diagrams '!DO$3</f>
        <v>6.4397276732078485E-4</v>
      </c>
    </row>
    <row r="28" spans="1:39" x14ac:dyDescent="0.25">
      <c r="A28" s="97">
        <f>'Load-displacement diagrams '!A30</f>
        <v>68.610629880000005</v>
      </c>
      <c r="B28" s="132">
        <f>'Load-displacement diagrams '!F30/'Load-displacement diagrams '!F$3</f>
        <v>7.0589478132262844E-4</v>
      </c>
      <c r="C28" s="133">
        <f>'Load-displacement diagrams '!K30/'Load-displacement diagrams '!K$3</f>
        <v>8.5404298874104418E-4</v>
      </c>
      <c r="E28" s="96">
        <f>'Load-displacement diagrams '!M30</f>
        <v>68.796883324800007</v>
      </c>
      <c r="F28" s="132">
        <f>'Load-displacement diagrams '!R30/'Load-displacement diagrams '!R$3</f>
        <v>5.4067187830128885E-4</v>
      </c>
      <c r="G28" s="133">
        <f>'Load-displacement diagrams '!W30/'Load-displacement diagrams '!W$3</f>
        <v>6.3816731437921865E-4</v>
      </c>
      <c r="I28" s="78">
        <f>'Load-displacement diagrams '!Y30</f>
        <v>68.895300384000009</v>
      </c>
      <c r="J28" s="127">
        <f>'Load-displacement diagrams '!AD30/'Load-displacement diagrams '!AD$3</f>
        <v>7.7850368809272922E-4</v>
      </c>
      <c r="K28" s="128">
        <f>'Load-displacement diagrams '!AI30/'Load-displacement diagrams '!AI$3</f>
        <v>8.916598528209322E-4</v>
      </c>
      <c r="M28" s="78">
        <f>'Load-displacement diagrams '!AK30</f>
        <v>68.857344316799995</v>
      </c>
      <c r="N28" s="127">
        <f>'Load-displacement diagrams '!AP30/'Load-displacement diagrams '!AP$3</f>
        <v>5.6016859852476284E-4</v>
      </c>
      <c r="O28" s="128">
        <f>'Load-displacement diagrams '!AU30/'Load-displacement diagrams '!AU$3</f>
        <v>7.2951991828396317E-4</v>
      </c>
      <c r="Q28" s="78">
        <f>'Load-displacement diagrams '!AW30</f>
        <v>68.739109488000011</v>
      </c>
      <c r="R28" s="127">
        <f>'Load-displacement diagrams '!BB30/'Load-displacement diagrams '!BB$3</f>
        <v>5.7807239057239051E-4</v>
      </c>
      <c r="S28" s="128">
        <f>'Load-displacement diagrams '!BG30/'Load-displacement diagrams '!BG$3</f>
        <v>7.347728661641883E-4</v>
      </c>
      <c r="U28" s="78">
        <f>'Load-displacement diagrams '!BI30</f>
        <v>68.825151759999997</v>
      </c>
      <c r="V28" s="127">
        <f>'Load-displacement diagrams '!BN30/'Load-displacement diagrams '!BN$3</f>
        <v>6.1815894317466982E-4</v>
      </c>
      <c r="W28" s="128">
        <f>'Load-displacement diagrams '!BS30/'Load-displacement diagrams '!BS$3</f>
        <v>7.4185110663983907E-4</v>
      </c>
      <c r="Y28" s="78">
        <f>'Load-displacement diagrams '!BU30</f>
        <v>68.712627135999981</v>
      </c>
      <c r="Z28" s="127">
        <f>'Load-displacement diagrams '!BZ30/'Load-displacement diagrams '!BZ$3</f>
        <v>4.3947975666037335E-4</v>
      </c>
      <c r="AA28" s="128">
        <f>'Load-displacement diagrams '!CE30/'Load-displacement diagrams '!CE$3</f>
        <v>5.2013693113169555E-4</v>
      </c>
      <c r="AC28" s="40">
        <f>'Load-displacement diagrams '!CG30</f>
        <v>68.736139743999985</v>
      </c>
      <c r="AD28" s="121">
        <f>'Load-displacement diagrams '!CL30/'Load-displacement diagrams '!CL$3</f>
        <v>3.719665271966527E-4</v>
      </c>
      <c r="AE28" s="122">
        <f>'Load-displacement diagrams '!CQ30/'Load-displacement diagrams '!CQ$3</f>
        <v>5.6330385852090034E-4</v>
      </c>
      <c r="AF28" s="39"/>
      <c r="AG28" s="40">
        <f>'Load-displacement diagrams '!CS30</f>
        <v>68.833549119999986</v>
      </c>
      <c r="AH28" s="121">
        <f>'Load-displacement diagrams '!CX30/'Load-displacement diagrams '!CX$3</f>
        <v>3.04457527333894E-4</v>
      </c>
      <c r="AI28" s="122">
        <f>'Load-displacement diagrams '!DC30/'Load-displacement diagrams '!DC$3</f>
        <v>5.9116579265832997E-4</v>
      </c>
      <c r="AK28" s="111">
        <f>'Load-displacement diagrams '!DE30</f>
        <v>68.742857631999982</v>
      </c>
      <c r="AL28" s="115">
        <f>'Load-displacement diagrams '!DJ30/'Load-displacement diagrams '!DJ$3</f>
        <v>4.3894802755165929E-4</v>
      </c>
      <c r="AM28" s="116">
        <f>'Load-displacement diagrams '!DO30/'Load-displacement diagrams '!DO$3</f>
        <v>6.5698838606327592E-4</v>
      </c>
    </row>
    <row r="29" spans="1:39" x14ac:dyDescent="0.25">
      <c r="A29" s="97">
        <f>'Load-displacement diagrams '!A31</f>
        <v>70.451331191999998</v>
      </c>
      <c r="B29" s="132">
        <f>'Load-displacement diagrams '!F31/'Load-displacement diagrams '!F$3</f>
        <v>7.7773082611451514E-4</v>
      </c>
      <c r="C29" s="133">
        <f>'Load-displacement diagrams '!K31/'Load-displacement diagrams '!K$3</f>
        <v>9.2753326509723651E-4</v>
      </c>
      <c r="E29" s="96">
        <f>'Load-displacement diagrams '!M31</f>
        <v>70.547732884800013</v>
      </c>
      <c r="F29" s="132">
        <f>'Load-displacement diagrams '!R31/'Load-displacement diagrams '!R$3</f>
        <v>7.0504965138390029E-4</v>
      </c>
      <c r="G29" s="133">
        <f>'Load-displacement diagrams '!W31/'Load-displacement diagrams '!W$3</f>
        <v>8.0404990795663732E-4</v>
      </c>
      <c r="I29" s="78">
        <f>'Load-displacement diagrams '!Y31</f>
        <v>70.739360640000015</v>
      </c>
      <c r="J29" s="127">
        <f>'Load-displacement diagrams '!AD31/'Load-displacement diagrams '!AD$3</f>
        <v>8.6322444678609044E-4</v>
      </c>
      <c r="K29" s="128">
        <f>'Load-displacement diagrams '!AI31/'Load-displacement diagrams '!AI$3</f>
        <v>9.6729354047424374E-4</v>
      </c>
      <c r="M29" s="78">
        <f>'Load-displacement diagrams '!AK31</f>
        <v>70.6451422608</v>
      </c>
      <c r="N29" s="127">
        <f>'Load-displacement diagrams '!AP31/'Load-displacement diagrams '!AP$3</f>
        <v>5.881981032665964E-4</v>
      </c>
      <c r="O29" s="128">
        <f>'Load-displacement diagrams '!AU31/'Load-displacement diagrams '!AU$3</f>
        <v>7.6036772216547506E-4</v>
      </c>
      <c r="Q29" s="78">
        <f>'Load-displacement diagrams '!AW31</f>
        <v>70.527747168000005</v>
      </c>
      <c r="R29" s="127">
        <f>'Load-displacement diagrams '!BB31/'Load-displacement diagrams '!BB$3</f>
        <v>6.4078282828282829E-4</v>
      </c>
      <c r="S29" s="128">
        <f>'Load-displacement diagrams '!BG31/'Load-displacement diagrams '!BG$3</f>
        <v>8.1482990425748615E-4</v>
      </c>
      <c r="U29" s="78">
        <f>'Load-displacement diagrams '!BI31</f>
        <v>70.623866272000001</v>
      </c>
      <c r="V29" s="127">
        <f>'Load-displacement diagrams '!BN31/'Load-displacement diagrams '!BN$3</f>
        <v>6.4688613965191866E-4</v>
      </c>
      <c r="W29" s="128">
        <f>'Load-displacement diagrams '!BS31/'Load-displacement diagrams '!BS$3</f>
        <v>7.7565392354124734E-4</v>
      </c>
      <c r="Y29" s="78">
        <f>'Load-displacement diagrams '!BU31</f>
        <v>70.51134164799997</v>
      </c>
      <c r="Z29" s="127">
        <f>'Load-displacement diagrams '!BZ31/'Load-displacement diagrams '!BZ$3</f>
        <v>5.2800503461296409E-4</v>
      </c>
      <c r="AA29" s="128">
        <f>'Load-displacement diagrams '!CE31/'Load-displacement diagrams '!CE$3</f>
        <v>6.0894079742247287E-4</v>
      </c>
      <c r="AC29" s="40">
        <f>'Load-displacement diagrams '!CG31</f>
        <v>70.625545743999993</v>
      </c>
      <c r="AD29" s="121">
        <f>'Load-displacement diagrams '!CL31/'Load-displacement diagrams '!CL$3</f>
        <v>3.9121338912133895E-4</v>
      </c>
      <c r="AE29" s="122">
        <f>'Load-displacement diagrams '!CQ31/'Load-displacement diagrams '!CQ$3</f>
        <v>5.8400321543408359E-4</v>
      </c>
      <c r="AF29" s="39"/>
      <c r="AG29" s="40">
        <f>'Load-displacement diagrams '!CS31</f>
        <v>70.72295511999998</v>
      </c>
      <c r="AH29" s="121">
        <f>'Load-displacement diagrams '!CX31/'Load-displacement diagrams '!CX$3</f>
        <v>4.1652649285113541E-4</v>
      </c>
      <c r="AI29" s="122">
        <f>'Load-displacement diagrams '!DC31/'Load-displacement diagrams '!DC$3</f>
        <v>7.0613150463896726E-4</v>
      </c>
      <c r="AK29" s="111">
        <f>'Load-displacement diagrams '!DE31</f>
        <v>70.502944287999981</v>
      </c>
      <c r="AL29" s="115">
        <f>'Load-displacement diagrams '!DJ31/'Load-displacement diagrams '!DJ$3</f>
        <v>4.596117720726362E-4</v>
      </c>
      <c r="AM29" s="116">
        <f>'Load-displacement diagrams '!DO31/'Load-displacement diagrams '!DO$3</f>
        <v>6.9223067681217461E-4</v>
      </c>
    </row>
    <row r="30" spans="1:39" x14ac:dyDescent="0.25">
      <c r="A30" s="97">
        <f>'Load-displacement diagrams '!A32</f>
        <v>72.221494679999992</v>
      </c>
      <c r="B30" s="132">
        <f>'Load-displacement diagrams '!F32/'Load-displacement diagrams '!F$3</f>
        <v>8.0329600676103965E-4</v>
      </c>
      <c r="C30" s="133">
        <f>'Load-displacement diagrams '!K32/'Load-displacement diagrams '!K$3</f>
        <v>9.5639713408393037E-4</v>
      </c>
      <c r="E30" s="96">
        <f>'Load-displacement diagrams '!M32</f>
        <v>72.336370564800006</v>
      </c>
      <c r="F30" s="132">
        <f>'Load-displacement diagrams '!R32/'Load-displacement diagrams '!R$3</f>
        <v>7.3420663427001904E-4</v>
      </c>
      <c r="G30" s="133">
        <f>'Load-displacement diagrams '!W32/'Load-displacement diagrams '!W$3</f>
        <v>8.2695847821640423E-4</v>
      </c>
      <c r="I30" s="78">
        <f>'Load-displacement diagrams '!Y32</f>
        <v>72.475934688000009</v>
      </c>
      <c r="J30" s="127">
        <f>'Load-displacement diagrams '!AD32/'Load-displacement diagrams '!AD$3</f>
        <v>8.8071654373024228E-4</v>
      </c>
      <c r="K30" s="128">
        <f>'Load-displacement diagrams '!AI32/'Load-displacement diagrams '!AI$3</f>
        <v>9.9795584627964014E-4</v>
      </c>
      <c r="M30" s="78">
        <f>'Load-displacement diagrams '!AK32</f>
        <v>72.522791956800006</v>
      </c>
      <c r="N30" s="127">
        <f>'Load-displacement diagrams '!AP32/'Load-displacement diagrams '!AP$3</f>
        <v>6.4657534246575349E-4</v>
      </c>
      <c r="O30" s="128">
        <f>'Load-displacement diagrams '!AU32/'Load-displacement diagrams '!AU$3</f>
        <v>8.3043922369765055E-4</v>
      </c>
      <c r="Q30" s="78">
        <f>'Load-displacement diagrams '!AW32</f>
        <v>72.41631343200001</v>
      </c>
      <c r="R30" s="127">
        <f>'Load-displacement diagrams '!BB32/'Load-displacement diagrams '!BB$3</f>
        <v>6.7129629629629635E-4</v>
      </c>
      <c r="S30" s="128">
        <f>'Load-displacement diagrams '!BG32/'Load-displacement diagrams '!BG$3</f>
        <v>8.4294153595436947E-4</v>
      </c>
      <c r="U30" s="78">
        <f>'Load-displacement diagrams '!BI32</f>
        <v>72.430978143999994</v>
      </c>
      <c r="V30" s="127">
        <f>'Load-displacement diagrams '!BN32/'Load-displacement diagrams '!BN$3</f>
        <v>6.644998951562172E-4</v>
      </c>
      <c r="W30" s="128">
        <f>'Load-displacement diagrams '!BS32/'Load-displacement diagrams '!BS$3</f>
        <v>7.9778672032193153E-4</v>
      </c>
      <c r="Y30" s="78">
        <f>'Load-displacement diagrams '!BU32</f>
        <v>72.341966127999967</v>
      </c>
      <c r="Z30" s="127">
        <f>'Load-displacement diagrams '!BZ32/'Load-displacement diagrams '!BZ$3</f>
        <v>5.5821271239773443E-4</v>
      </c>
      <c r="AA30" s="128">
        <f>'Load-displacement diagrams '!CE32/'Load-displacement diagrams '!CE$3</f>
        <v>6.6512283527990338E-4</v>
      </c>
      <c r="AC30" s="40">
        <f>'Load-displacement diagrams '!CG32</f>
        <v>72.32181246399999</v>
      </c>
      <c r="AD30" s="121">
        <f>'Load-displacement diagrams '!CL32/'Load-displacement diagrams '!CL$3</f>
        <v>5.1987447698744773E-4</v>
      </c>
      <c r="AE30" s="122">
        <f>'Load-displacement diagrams '!CQ32/'Load-displacement diagrams '!CQ$3</f>
        <v>7.1302250803858516E-4</v>
      </c>
      <c r="AF30" s="39"/>
      <c r="AG30" s="40">
        <f>'Load-displacement diagrams '!CS32</f>
        <v>72.451131807999971</v>
      </c>
      <c r="AH30" s="121">
        <f>'Load-displacement diagrams '!CX32/'Load-displacement diagrams '!CX$3</f>
        <v>4.6488645920941975E-4</v>
      </c>
      <c r="AI30" s="122">
        <f>'Load-displacement diagrams '!DC32/'Load-displacement diagrams '!DC$3</f>
        <v>7.8519564340459862E-4</v>
      </c>
      <c r="AK30" s="111">
        <f>'Load-displacement diagrams '!DE32</f>
        <v>72.28822302399999</v>
      </c>
      <c r="AL30" s="115">
        <f>'Load-displacement diagrams '!DJ32/'Load-displacement diagrams '!DJ$3</f>
        <v>4.7526612398246716E-4</v>
      </c>
      <c r="AM30" s="116">
        <f>'Load-displacement diagrams '!DO32/'Load-displacement diagrams '!DO$3</f>
        <v>7.2727272727272734E-4</v>
      </c>
    </row>
    <row r="31" spans="1:39" x14ac:dyDescent="0.25">
      <c r="A31" s="97">
        <f>'Load-displacement diagrams '!A33</f>
        <v>73.947991895999991</v>
      </c>
      <c r="B31" s="132">
        <f>'Load-displacement diagrams '!F33/'Load-displacement diagrams '!F$3</f>
        <v>8.3435453200929636E-4</v>
      </c>
      <c r="C31" s="133">
        <f>'Load-displacement diagrams '!K33/'Load-displacement diagrams '!K$3</f>
        <v>9.8259979529170924E-4</v>
      </c>
      <c r="E31" s="96">
        <f>'Load-displacement diagrams '!M33</f>
        <v>74.106534052800001</v>
      </c>
      <c r="F31" s="132">
        <f>'Load-displacement diagrams '!R33/'Load-displacement diagrams '!R$3</f>
        <v>7.5596873019226699E-4</v>
      </c>
      <c r="G31" s="133">
        <f>'Load-displacement diagrams '!W33/'Load-displacement diagrams '!W$3</f>
        <v>8.5416240539987729E-4</v>
      </c>
      <c r="I31" s="78">
        <f>'Load-displacement diagrams '!Y33</f>
        <v>74.226784248000016</v>
      </c>
      <c r="J31" s="127">
        <f>'Load-displacement diagrams '!AD33/'Load-displacement diagrams '!AD$3</f>
        <v>9.1928345626975767E-4</v>
      </c>
      <c r="K31" s="128">
        <f>'Load-displacement diagrams '!AI33/'Load-displacement diagrams '!AI$3</f>
        <v>1.0316843826655765E-3</v>
      </c>
      <c r="M31" s="78">
        <f>'Load-displacement diagrams '!AK33</f>
        <v>74.450825812800005</v>
      </c>
      <c r="N31" s="127">
        <f>'Load-displacement diagrams '!AP33/'Load-displacement diagrams '!AP$3</f>
        <v>6.6469968387776609E-4</v>
      </c>
      <c r="O31" s="128">
        <f>'Load-displacement diagrams '!AU33/'Load-displacement diagrams '!AU$3</f>
        <v>8.4984678243105215E-4</v>
      </c>
      <c r="Q31" s="78">
        <f>'Load-displacement diagrams '!AW33</f>
        <v>74.143650384000011</v>
      </c>
      <c r="R31" s="127">
        <f>'Load-displacement diagrams '!BB33/'Load-displacement diagrams '!BB$3</f>
        <v>7.4789562289562293E-4</v>
      </c>
      <c r="S31" s="128">
        <f>'Load-displacement diagrams '!BG33/'Load-displacement diagrams '!BG$3</f>
        <v>9.1912813200244463E-4</v>
      </c>
      <c r="U31" s="78">
        <f>'Load-displacement diagrams '!BI33</f>
        <v>74.229692655999983</v>
      </c>
      <c r="V31" s="127">
        <f>'Load-displacement diagrams '!BN33/'Load-displacement diagrams '!BN$3</f>
        <v>6.8630740197106303E-4</v>
      </c>
      <c r="W31" s="128">
        <f>'Load-displacement diagrams '!BS33/'Load-displacement diagrams '!BS$3</f>
        <v>8.2655935613682081E-4</v>
      </c>
      <c r="Y31" s="78">
        <f>'Load-displacement diagrams '!BU33</f>
        <v>74.028156015999983</v>
      </c>
      <c r="Z31" s="127">
        <f>'Load-displacement diagrams '!BZ33/'Load-displacement diagrams '!BZ$3</f>
        <v>6.4464023494860499E-4</v>
      </c>
      <c r="AA31" s="128">
        <f>'Load-displacement diagrams '!CE33/'Load-displacement diagrams '!CE$3</f>
        <v>7.3600483286347161E-4</v>
      </c>
      <c r="AC31" s="40">
        <f>'Load-displacement diagrams '!CG33</f>
        <v>74.058386511999984</v>
      </c>
      <c r="AD31" s="121">
        <f>'Load-displacement diagrams '!CL33/'Load-displacement diagrams '!CL$3</f>
        <v>5.3242677824267778E-4</v>
      </c>
      <c r="AE31" s="122">
        <f>'Load-displacement diagrams '!CQ33/'Load-displacement diagrams '!CQ$3</f>
        <v>7.343247588424437E-4</v>
      </c>
      <c r="AF31" s="39"/>
      <c r="AG31" s="40">
        <f>'Load-displacement diagrams '!CS33</f>
        <v>74.22129529599998</v>
      </c>
      <c r="AH31" s="121">
        <f>'Load-displacement diagrams '!CX33/'Load-displacement diagrams '!CX$3</f>
        <v>4.9957947855340621E-4</v>
      </c>
      <c r="AI31" s="122">
        <f>'Load-displacement diagrams '!DC33/'Load-displacement diagrams '!DC$3</f>
        <v>8.2815651472367886E-4</v>
      </c>
      <c r="AK31" s="111">
        <f>'Load-displacement diagrams '!DE33</f>
        <v>74.165872719999982</v>
      </c>
      <c r="AL31" s="115">
        <f>'Load-displacement diagrams '!DJ33/'Load-displacement diagrams '!DJ$3</f>
        <v>5.0281778334376954E-4</v>
      </c>
      <c r="AM31" s="116">
        <f>'Load-displacement diagrams '!DO33/'Load-displacement diagrams '!DO$3</f>
        <v>7.6611934321185423E-4</v>
      </c>
    </row>
    <row r="32" spans="1:39" x14ac:dyDescent="0.25">
      <c r="A32" s="97">
        <f>'Load-displacement diagrams '!A34</f>
        <v>75.698841455999997</v>
      </c>
      <c r="B32" s="132">
        <f>'Load-displacement diagrams '!F34/'Load-displacement diagrams '!F$3</f>
        <v>8.6097612507923078E-4</v>
      </c>
      <c r="C32" s="133">
        <f>'Load-displacement diagrams '!K34/'Load-displacement diagrams '!K$3</f>
        <v>1.0088024564994882E-3</v>
      </c>
      <c r="E32" s="96">
        <f>'Load-displacement diagrams '!M34</f>
        <v>75.833031268799999</v>
      </c>
      <c r="F32" s="132">
        <f>'Load-displacement diagrams '!R34/'Load-displacement diagrams '!R$3</f>
        <v>7.8237904077751964E-4</v>
      </c>
      <c r="G32" s="133">
        <f>'Load-displacement diagrams '!W34/'Load-displacement diagrams '!W$3</f>
        <v>8.8586623031294733E-4</v>
      </c>
      <c r="I32" s="78">
        <f>'Load-displacement diagrams '!Y34</f>
        <v>75.94488410400001</v>
      </c>
      <c r="J32" s="127">
        <f>'Load-displacement diagrams '!AD34/'Load-displacement diagrams '!AD$3</f>
        <v>9.4099051633298207E-4</v>
      </c>
      <c r="K32" s="128">
        <f>'Load-displacement diagrams '!AI34/'Load-displacement diagrams '!AI$3</f>
        <v>1.0580539656582174E-3</v>
      </c>
      <c r="M32" s="78">
        <f>'Load-displacement diagrams '!AK34</f>
        <v>76.147092532800002</v>
      </c>
      <c r="N32" s="127">
        <f>'Load-displacement diagrams '!AP34/'Load-displacement diagrams '!AP$3</f>
        <v>7.0115911485774498E-4</v>
      </c>
      <c r="O32" s="128">
        <f>'Load-displacement diagrams '!AU34/'Load-displacement diagrams '!AU$3</f>
        <v>8.968335035750767E-4</v>
      </c>
      <c r="Q32" s="78">
        <f>'Load-displacement diagrams '!AW34</f>
        <v>75.859231032000011</v>
      </c>
      <c r="R32" s="127">
        <f>'Load-displacement diagrams '!BB34/'Load-displacement diagrams '!BB$3</f>
        <v>7.9419191919191917E-4</v>
      </c>
      <c r="S32" s="128">
        <f>'Load-displacement diagrams '!BG34/'Load-displacement diagrams '!BG$3</f>
        <v>9.7962925239356295E-4</v>
      </c>
      <c r="U32" s="78">
        <f>'Load-displacement diagrams '!BI34</f>
        <v>76.107342351999975</v>
      </c>
      <c r="V32" s="127">
        <f>'Load-displacement diagrams '!BN34/'Load-displacement diagrams '!BN$3</f>
        <v>7.066470958272175E-4</v>
      </c>
      <c r="W32" s="128">
        <f>'Load-displacement diagrams '!BS34/'Load-displacement diagrams '!BS$3</f>
        <v>8.4889336016096581E-4</v>
      </c>
      <c r="Y32" s="78">
        <f>'Load-displacement diagrams '!BU34</f>
        <v>75.818473167999983</v>
      </c>
      <c r="Z32" s="127">
        <f>'Load-displacement diagrams '!BZ34/'Load-displacement diagrams '!BZ$3</f>
        <v>6.5596811411789389E-4</v>
      </c>
      <c r="AA32" s="128">
        <f>'Load-displacement diagrams '!CE34/'Load-displacement diagrams '!CE$3</f>
        <v>7.4385823600483288E-4</v>
      </c>
      <c r="AC32" s="40">
        <f>'Load-displacement diagrams '!CG34</f>
        <v>75.93603620799999</v>
      </c>
      <c r="AD32" s="121">
        <f>'Load-displacement diagrams '!CL34/'Load-displacement diagrams '!CL$3</f>
        <v>5.4916317991631804E-4</v>
      </c>
      <c r="AE32" s="122">
        <f>'Load-displacement diagrams '!CQ34/'Load-displacement diagrams '!CQ$3</f>
        <v>7.534163987138263E-4</v>
      </c>
      <c r="AF32" s="39"/>
      <c r="AG32" s="40">
        <f>'Load-displacement diagrams '!CS34</f>
        <v>76.01161244799998</v>
      </c>
      <c r="AH32" s="121">
        <f>'Load-displacement diagrams '!CX34/'Load-displacement diagrams '!CX$3</f>
        <v>5.2354920100925145E-4</v>
      </c>
      <c r="AI32" s="122">
        <f>'Load-displacement diagrams '!DC34/'Load-displacement diagrams '!DC$3</f>
        <v>8.4005647438483257E-4</v>
      </c>
      <c r="AK32" s="111">
        <f>'Load-displacement diagrams '!DE34</f>
        <v>75.996497199999979</v>
      </c>
      <c r="AL32" s="115">
        <f>'Load-displacement diagrams '!DJ34/'Load-displacement diagrams '!DJ$3</f>
        <v>5.3913587977457724E-4</v>
      </c>
      <c r="AM32" s="116">
        <f>'Load-displacement diagrams '!DO34/'Load-displacement diagrams '!DO$3</f>
        <v>8.2138566279535451E-4</v>
      </c>
    </row>
    <row r="33" spans="1:39" x14ac:dyDescent="0.25">
      <c r="A33" s="97">
        <f>'Load-displacement diagrams '!A35</f>
        <v>77.42030025599999</v>
      </c>
      <c r="B33" s="132">
        <f>'Load-displacement diagrams '!F35/'Load-displacement diagrams '!F$3</f>
        <v>8.8654130572575528E-4</v>
      </c>
      <c r="C33" s="133">
        <f>'Load-displacement diagrams '!K35/'Load-displacement diagrams '!K$3</f>
        <v>1.0452405322415557E-3</v>
      </c>
      <c r="E33" s="96">
        <f>'Load-displacement diagrams '!M35</f>
        <v>77.569605316799993</v>
      </c>
      <c r="F33" s="132">
        <f>'Load-displacement diagrams '!R35/'Load-displacement diagrams '!R$3</f>
        <v>8.1555039087259661E-4</v>
      </c>
      <c r="G33" s="133">
        <f>'Load-displacement diagrams '!W35/'Load-displacement diagrams '!W$3</f>
        <v>9.2186541214972376E-4</v>
      </c>
      <c r="I33" s="78">
        <f>'Load-displacement diagrams '!Y35</f>
        <v>77.715047592000005</v>
      </c>
      <c r="J33" s="127">
        <f>'Load-displacement diagrams '!AD35/'Load-displacement diagrams '!AD$3</f>
        <v>9.7471022128556371E-4</v>
      </c>
      <c r="K33" s="128">
        <f>'Load-displacement diagrams '!AI35/'Load-displacement diagrams '!AI$3</f>
        <v>1.0895339329517579E-3</v>
      </c>
      <c r="M33" s="78">
        <f>'Load-displacement diagrams '!AK35</f>
        <v>77.885346052800003</v>
      </c>
      <c r="N33" s="127">
        <f>'Load-displacement diagrams '!AP35/'Load-displacement diagrams '!AP$3</f>
        <v>7.262381454162276E-4</v>
      </c>
      <c r="O33" s="128">
        <f>'Load-displacement diagrams '!AU35/'Load-displacement diagrams '!AU$3</f>
        <v>9.1828396322778344E-4</v>
      </c>
      <c r="Q33" s="78">
        <f>'Load-displacement diagrams '!AW35</f>
        <v>77.597484552000012</v>
      </c>
      <c r="R33" s="127">
        <f>'Load-displacement diagrams '!BB35/'Load-displacement diagrams '!BB$3</f>
        <v>8.1249999999999996E-4</v>
      </c>
      <c r="S33" s="128">
        <f>'Load-displacement diagrams '!BG35/'Load-displacement diagrams '!BG$3</f>
        <v>9.9898146261967816E-4</v>
      </c>
      <c r="U33" s="78">
        <f>'Load-displacement diagrams '!BI35</f>
        <v>77.79353223999999</v>
      </c>
      <c r="V33" s="127">
        <f>'Load-displacement diagrams '!BN35/'Load-displacement diagrams '!BN$3</f>
        <v>7.2048647515202352E-4</v>
      </c>
      <c r="W33" s="128">
        <f>'Load-displacement diagrams '!BS35/'Load-displacement diagrams '!BS$3</f>
        <v>8.6317907444668032E-4</v>
      </c>
      <c r="Y33" s="78">
        <f>'Load-displacement diagrams '!BU35</f>
        <v>77.607110847999976</v>
      </c>
      <c r="Z33" s="127">
        <f>'Load-displacement diagrams '!BZ35/'Load-displacement diagrams '!BZ$3</f>
        <v>6.6771554436752668E-4</v>
      </c>
      <c r="AA33" s="128">
        <f>'Load-displacement diagrams '!CE35/'Load-displacement diagrams '!CE$3</f>
        <v>7.5815545710833669E-4</v>
      </c>
      <c r="AC33" s="40">
        <f>'Load-displacement diagrams '!CG35</f>
        <v>77.652456591999993</v>
      </c>
      <c r="AD33" s="121">
        <f>'Load-displacement diagrams '!CL35/'Load-displacement diagrams '!CL$3</f>
        <v>5.9916317991631795E-4</v>
      </c>
      <c r="AE33" s="122">
        <f>'Load-displacement diagrams '!CQ35/'Load-displacement diagrams '!CQ$3</f>
        <v>8.145096463022508E-4</v>
      </c>
      <c r="AF33" s="39"/>
      <c r="AG33" s="40">
        <f>'Load-displacement diagrams '!CS35</f>
        <v>77.796891183999989</v>
      </c>
      <c r="AH33" s="121">
        <f>'Load-displacement diagrams '!CX35/'Load-displacement diagrams '!CX$3</f>
        <v>5.4688814129520604E-4</v>
      </c>
      <c r="AI33" s="122">
        <f>'Load-displacement diagrams '!DC35/'Load-displacement diagrams '!DC$3</f>
        <v>8.6405808793868488E-4</v>
      </c>
      <c r="AK33" s="111">
        <f>'Load-displacement diagrams '!DE35</f>
        <v>77.820403791999979</v>
      </c>
      <c r="AL33" s="115">
        <f>'Load-displacement diagrams '!DJ35/'Load-displacement diagrams '!DJ$3</f>
        <v>5.6439156752243781E-4</v>
      </c>
      <c r="AM33" s="116">
        <f>'Load-displacement diagrams '!DO35/'Load-displacement diagrams '!DO$3</f>
        <v>8.4301161393672411E-4</v>
      </c>
    </row>
    <row r="34" spans="1:39" x14ac:dyDescent="0.25">
      <c r="A34" s="97">
        <f>'Load-displacement diagrams '!A36</f>
        <v>79.308866519999995</v>
      </c>
      <c r="B34" s="132">
        <f>'Load-displacement diagrams '!F36/'Load-displacement diagrams '!F$3</f>
        <v>9.102049440101415E-4</v>
      </c>
      <c r="C34" s="133">
        <f>'Load-displacement diagrams '!K36/'Load-displacement diagrams '!K$3</f>
        <v>1.0706243602865916E-3</v>
      </c>
      <c r="E34" s="96">
        <f>'Load-displacement diagrams '!M36</f>
        <v>79.413665572799999</v>
      </c>
      <c r="F34" s="132">
        <f>'Load-displacement diagrams '!R36/'Load-displacement diagrams '!R$3</f>
        <v>8.4851045848299172E-4</v>
      </c>
      <c r="G34" s="133">
        <f>'Load-displacement diagrams '!W36/'Load-displacement diagrams '!W$3</f>
        <v>9.5152382900388628E-4</v>
      </c>
      <c r="I34" s="78">
        <f>'Load-displacement diagrams '!Y36</f>
        <v>79.503685271999998</v>
      </c>
      <c r="J34" s="127">
        <f>'Load-displacement diagrams '!AD36/'Load-displacement diagrams '!AD$3</f>
        <v>1.0141201264488935E-3</v>
      </c>
      <c r="K34" s="128">
        <f>'Load-displacement diagrams '!AI36/'Load-displacement diagrams '!AI$3</f>
        <v>1.1304170073589534E-3</v>
      </c>
      <c r="M34" s="78">
        <f>'Load-displacement diagrams '!AK36</f>
        <v>79.729406308800009</v>
      </c>
      <c r="N34" s="127">
        <f>'Load-displacement diagrams '!AP36/'Load-displacement diagrams '!AP$3</f>
        <v>7.9367755532139099E-4</v>
      </c>
      <c r="O34" s="128">
        <f>'Load-displacement diagrams '!AU36/'Load-displacement diagrams '!AU$3</f>
        <v>9.9366700715015324E-4</v>
      </c>
      <c r="Q34" s="78">
        <f>'Load-displacement diagrams '!AW36</f>
        <v>79.441544808000017</v>
      </c>
      <c r="R34" s="127">
        <f>'Load-displacement diagrams '!BB36/'Load-displacement diagrams '!BB$3</f>
        <v>8.3101851851851859E-4</v>
      </c>
      <c r="S34" s="128">
        <f>'Load-displacement diagrams '!BG36/'Load-displacement diagrams '!BG$3</f>
        <v>1.0250560195559177E-3</v>
      </c>
      <c r="U34" s="78">
        <f>'Load-displacement diagrams '!BI36</f>
        <v>79.476363183999993</v>
      </c>
      <c r="V34" s="127">
        <f>'Load-displacement diagrams '!BN36/'Load-displacement diagrams '!BN$3</f>
        <v>7.4082616900817777E-4</v>
      </c>
      <c r="W34" s="128">
        <f>'Load-displacement diagrams '!BS36/'Load-displacement diagrams '!BS$3</f>
        <v>8.8893360160965777E-4</v>
      </c>
      <c r="Y34" s="78">
        <f>'Load-displacement diagrams '!BU36</f>
        <v>79.484760543999997</v>
      </c>
      <c r="Z34" s="127">
        <f>'Load-displacement diagrams '!BZ36/'Load-displacement diagrams '!BZ$3</f>
        <v>8.628067967275015E-4</v>
      </c>
      <c r="AA34" s="128">
        <f>'Load-displacement diagrams '!CE36/'Load-displacement diagrams '!CE$3</f>
        <v>9.7523157470801448E-4</v>
      </c>
      <c r="AC34" s="40">
        <f>'Load-displacement diagrams '!CG36</f>
        <v>79.389030640000001</v>
      </c>
      <c r="AD34" s="121">
        <f>'Load-displacement diagrams '!CL36/'Load-displacement diagrams '!CL$3</f>
        <v>6.8974895397489529E-4</v>
      </c>
      <c r="AE34" s="122">
        <f>'Load-displacement diagrams '!CQ36/'Load-displacement diagrams '!CQ$3</f>
        <v>9.0896302250803856E-4</v>
      </c>
      <c r="AF34" s="39"/>
      <c r="AG34" s="40">
        <f>'Load-displacement diagrams '!CS36</f>
        <v>79.513311567999992</v>
      </c>
      <c r="AH34" s="121">
        <f>'Load-displacement diagrams '!CX36/'Load-displacement diagrams '!CX$3</f>
        <v>5.7232968881412954E-4</v>
      </c>
      <c r="AI34" s="122">
        <f>'Load-displacement diagrams '!DC36/'Load-displacement diagrams '!DC$3</f>
        <v>9.0459862847922553E-4</v>
      </c>
      <c r="AK34" s="111">
        <f>'Load-displacement diagrams '!DE36</f>
        <v>79.546901007999992</v>
      </c>
      <c r="AL34" s="115">
        <f>'Load-displacement diagrams '!DJ36/'Load-displacement diagrams '!DJ$3</f>
        <v>5.7816739720308909E-4</v>
      </c>
      <c r="AM34" s="116">
        <f>'Load-displacement diagrams '!DO36/'Load-displacement diagrams '!DO$3</f>
        <v>8.7164597517020424E-4</v>
      </c>
    </row>
    <row r="35" spans="1:39" x14ac:dyDescent="0.25">
      <c r="A35" s="97">
        <f>'Load-displacement diagrams '!A37</f>
        <v>81.186516216000001</v>
      </c>
      <c r="B35" s="132">
        <f>'Load-displacement diagrams '!F37/'Load-displacement diagrams '!F$3</f>
        <v>9.433762941052187E-4</v>
      </c>
      <c r="C35" s="133">
        <f>'Load-displacement diagrams '!K37/'Load-displacement diagrams '!K$3</f>
        <v>1.1056294779938588E-3</v>
      </c>
      <c r="E35" s="96">
        <f>'Load-displacement diagrams '!M37</f>
        <v>81.129246220799999</v>
      </c>
      <c r="F35" s="132">
        <f>'Load-displacement diagrams '!R37/'Load-displacement diagrams '!R$3</f>
        <v>8.9604901753644614E-4</v>
      </c>
      <c r="G35" s="133">
        <f>'Load-displacement diagrams '!W37/'Load-displacement diagrams '!W$3</f>
        <v>9.9590918388218455E-4</v>
      </c>
      <c r="I35" s="78">
        <f>'Load-displacement diagrams '!Y37</f>
        <v>81.231022224</v>
      </c>
      <c r="J35" s="127">
        <f>'Load-displacement diagrams '!AD37/'Load-displacement diagrams '!AD$3</f>
        <v>1.0885142255005269E-3</v>
      </c>
      <c r="K35" s="128">
        <f>'Load-displacement diagrams '!AI37/'Load-displacement diagrams '!AI$3</f>
        <v>1.2121831561733441E-3</v>
      </c>
      <c r="M35" s="78">
        <f>'Load-displacement diagrams '!AK37</f>
        <v>81.45674326080001</v>
      </c>
      <c r="N35" s="127">
        <f>'Load-displacement diagrams '!AP37/'Load-displacement diagrams '!AP$3</f>
        <v>8.4362486828240253E-4</v>
      </c>
      <c r="O35" s="128">
        <f>'Load-displacement diagrams '!AU37/'Load-displacement diagrams '!AU$3</f>
        <v>1.0596527068437182E-3</v>
      </c>
      <c r="Q35" s="78">
        <f>'Load-displacement diagrams '!AW37</f>
        <v>81.163003608000011</v>
      </c>
      <c r="R35" s="127">
        <f>'Load-displacement diagrams '!BB37/'Load-displacement diagrams '!BB$3</f>
        <v>8.5374579124579137E-4</v>
      </c>
      <c r="S35" s="128">
        <f>'Load-displacement diagrams '!BG37/'Load-displacement diagrams '!BG$3</f>
        <v>1.0503157465878998E-3</v>
      </c>
      <c r="U35" s="78">
        <f>'Load-displacement diagrams '!BI37</f>
        <v>81.266680335999993</v>
      </c>
      <c r="V35" s="127">
        <f>'Load-displacement diagrams '!BN37/'Load-displacement diagrams '!BN$3</f>
        <v>7.5781086181589429E-4</v>
      </c>
      <c r="W35" s="128">
        <f>'Load-displacement diagrams '!BS37/'Load-displacement diagrams '!BS$3</f>
        <v>9.1006036217303817E-4</v>
      </c>
      <c r="Y35" s="78">
        <f>'Load-displacement diagrams '!BU37</f>
        <v>81.206219343999976</v>
      </c>
      <c r="Z35" s="127">
        <f>'Load-displacement diagrams '!BZ37/'Load-displacement diagrams '!BZ$3</f>
        <v>8.7770086007971473E-4</v>
      </c>
      <c r="AA35" s="128">
        <f>'Load-displacement diagrams '!CE37/'Load-displacement diagrams '!CE$3</f>
        <v>9.7543294401933149E-4</v>
      </c>
      <c r="AC35" s="40">
        <f>'Load-displacement diagrams '!CG37</f>
        <v>81.110489440000009</v>
      </c>
      <c r="AD35" s="121">
        <f>'Load-displacement diagrams '!CL37/'Load-displacement diagrams '!CL$3</f>
        <v>7.146443514644352E-4</v>
      </c>
      <c r="AE35" s="122">
        <f>'Load-displacement diagrams '!CQ37/'Load-displacement diagrams '!CQ$3</f>
        <v>9.3227491961414782E-4</v>
      </c>
      <c r="AF35" s="39"/>
      <c r="AG35" s="40">
        <f>'Load-displacement diagrams '!CS37</f>
        <v>81.249885615999986</v>
      </c>
      <c r="AH35" s="121">
        <f>'Load-displacement diagrams '!CX37/'Load-displacement diagrams '!CX$3</f>
        <v>6.051303616484441E-4</v>
      </c>
      <c r="AI35" s="122">
        <f>'Load-displacement diagrams '!DC37/'Load-displacement diagrams '!DC$3</f>
        <v>9.4574425171440094E-4</v>
      </c>
      <c r="AK35" s="111">
        <f>'Load-displacement diagrams '!DE37</f>
        <v>81.283475055999972</v>
      </c>
      <c r="AL35" s="115">
        <f>'Load-displacement diagrams '!DJ37/'Load-displacement diagrams '!DJ$3</f>
        <v>5.963264454184931E-4</v>
      </c>
      <c r="AM35" s="116">
        <f>'Load-displacement diagrams '!DO37/'Load-displacement diagrams '!DO$3</f>
        <v>8.9627553063676411E-4</v>
      </c>
    </row>
    <row r="36" spans="1:39" x14ac:dyDescent="0.25">
      <c r="A36" s="97">
        <f>'Load-displacement diagrams '!A38</f>
        <v>82.975153895999995</v>
      </c>
      <c r="B36" s="132">
        <f>'Load-displacement diagrams '!F38/'Load-displacement diagrams '!F$3</f>
        <v>9.7527994929220356E-4</v>
      </c>
      <c r="C36" s="133">
        <f>'Load-displacement diagrams '!K38/'Load-displacement diagrams '!K$3</f>
        <v>1.1428863868986694E-3</v>
      </c>
      <c r="E36" s="96">
        <f>'Load-displacement diagrams '!M38</f>
        <v>82.856583172800001</v>
      </c>
      <c r="F36" s="132">
        <f>'Load-displacement diagrams '!R38/'Load-displacement diagrams '!R$3</f>
        <v>9.2731882526938517E-4</v>
      </c>
      <c r="G36" s="133">
        <f>'Load-displacement diagrams '!W38/'Load-displacement diagrams '!W$3</f>
        <v>1.0329310697484147E-3</v>
      </c>
      <c r="I36" s="78">
        <f>'Load-displacement diagrams '!Y38</f>
        <v>82.946602872</v>
      </c>
      <c r="J36" s="127">
        <f>'Load-displacement diagrams '!AD38/'Load-displacement diagrams '!AD$3</f>
        <v>1.1140147523709166E-3</v>
      </c>
      <c r="K36" s="128">
        <f>'Load-displacement diagrams '!AI38/'Load-displacement diagrams '!AI$3</f>
        <v>1.2326246933769419E-3</v>
      </c>
      <c r="M36" s="78">
        <f>'Load-displacement diagrams '!AK38</f>
        <v>83.245380940800004</v>
      </c>
      <c r="N36" s="127">
        <f>'Load-displacement diagrams '!AP38/'Load-displacement diagrams '!AP$3</f>
        <v>8.7839831401475242E-4</v>
      </c>
      <c r="O36" s="128">
        <f>'Load-displacement diagrams '!AU38/'Load-displacement diagrams '!AU$3</f>
        <v>1.0811031664964249E-3</v>
      </c>
      <c r="Q36" s="78">
        <f>'Load-displacement diagrams '!AW38</f>
        <v>82.933167096000005</v>
      </c>
      <c r="R36" s="127">
        <f>'Load-displacement diagrams '!BB38/'Load-displacement diagrams '!BB$3</f>
        <v>8.8446969696969683E-4</v>
      </c>
      <c r="S36" s="128">
        <f>'Load-displacement diagrams '!BG38/'Load-displacement diagrams '!BG$3</f>
        <v>1.0888164595640659E-3</v>
      </c>
      <c r="U36" s="78">
        <f>'Load-displacement diagrams '!BI38</f>
        <v>83.055318015999987</v>
      </c>
      <c r="V36" s="127">
        <f>'Load-displacement diagrams '!BN38/'Load-displacement diagrams '!BN$3</f>
        <v>7.7689243027888452E-4</v>
      </c>
      <c r="W36" s="128">
        <f>'Load-displacement diagrams '!BS38/'Load-displacement diagrams '!BS$3</f>
        <v>9.3078470824949707E-4</v>
      </c>
      <c r="Y36" s="78">
        <f>'Load-displacement diagrams '!BU38</f>
        <v>82.922639727999979</v>
      </c>
      <c r="Z36" s="127">
        <f>'Load-displacement diagrams '!BZ38/'Load-displacement diagrams '!BZ$3</f>
        <v>9.0098594503880847E-4</v>
      </c>
      <c r="AA36" s="128">
        <f>'Load-displacement diagrams '!CE38/'Load-displacement diagrams '!CE$3</f>
        <v>9.947643979057591E-4</v>
      </c>
      <c r="AC36" s="40">
        <f>'Load-displacement diagrams '!CG38</f>
        <v>82.900806592000009</v>
      </c>
      <c r="AD36" s="121">
        <f>'Load-displacement diagrams '!CL38/'Load-displacement diagrams '!CL$3</f>
        <v>7.2970711297071125E-4</v>
      </c>
      <c r="AE36" s="122">
        <f>'Load-displacement diagrams '!CQ38/'Load-displacement diagrams '!CQ$3</f>
        <v>9.5659163987138257E-4</v>
      </c>
      <c r="AF36" s="39"/>
      <c r="AG36" s="40">
        <f>'Load-displacement diagrams '!CS38</f>
        <v>82.98645966399998</v>
      </c>
      <c r="AH36" s="121">
        <f>'Load-displacement diagrams '!CX38/'Load-displacement diagrams '!CX$3</f>
        <v>6.2489486963835164E-4</v>
      </c>
      <c r="AI36" s="122">
        <f>'Load-displacement diagrams '!DC38/'Load-displacement diagrams '!DC$3</f>
        <v>9.6651875756353369E-4</v>
      </c>
      <c r="AK36" s="111">
        <f>'Load-displacement diagrams '!DE38</f>
        <v>83.073792207999972</v>
      </c>
      <c r="AL36" s="115">
        <f>'Load-displacement diagrams '!DJ38/'Load-displacement diagrams '!DJ$3</f>
        <v>6.1991233562930497E-4</v>
      </c>
      <c r="AM36" s="116">
        <f>'Load-displacement diagrams '!DO38/'Load-displacement diagrams '!DO$3</f>
        <v>9.4112935522627154E-4</v>
      </c>
    </row>
    <row r="37" spans="1:39" x14ac:dyDescent="0.25">
      <c r="A37" s="97">
        <f>'Load-displacement diagrams '!A39</f>
        <v>84.713407415999995</v>
      </c>
      <c r="B37" s="132">
        <f>'Load-displacement diagrams '!F39/'Load-displacement diagrams '!F$3</f>
        <v>1.009718994295373E-3</v>
      </c>
      <c r="C37" s="133">
        <f>'Load-displacement diagrams '!K39/'Load-displacement diagrams '!K$3</f>
        <v>1.1731832139201637E-3</v>
      </c>
      <c r="E37" s="96">
        <f>'Load-displacement diagrams '!M39</f>
        <v>84.734232868800007</v>
      </c>
      <c r="F37" s="132">
        <f>'Load-displacement diagrams '!R39/'Load-displacement diagrams '!R$3</f>
        <v>9.5689837312486789E-4</v>
      </c>
      <c r="G37" s="133">
        <f>'Load-displacement diagrams '!W39/'Load-displacement diagrams '!W$3</f>
        <v>1.0609531601554511E-3</v>
      </c>
      <c r="I37" s="78">
        <f>'Load-displacement diagrams '!Y39</f>
        <v>84.668061671999993</v>
      </c>
      <c r="J37" s="127">
        <f>'Load-displacement diagrams '!AD39/'Load-displacement diagrams '!AD$3</f>
        <v>1.1464699683877764E-3</v>
      </c>
      <c r="K37" s="128">
        <f>'Load-displacement diagrams '!AI39/'Load-displacement diagrams '!AI$3</f>
        <v>1.2614472608340147E-3</v>
      </c>
      <c r="M37" s="78">
        <f>'Load-displacement diagrams '!AK39</f>
        <v>84.9601218528</v>
      </c>
      <c r="N37" s="127">
        <f>'Load-displacement diagrams '!AP39/'Load-displacement diagrams '!AP$3</f>
        <v>9.0136986301369865E-4</v>
      </c>
      <c r="O37" s="128">
        <f>'Load-displacement diagrams '!AU39/'Load-displacement diagrams '!AU$3</f>
        <v>1.1088866189989785E-3</v>
      </c>
      <c r="Q37" s="78">
        <f>'Load-displacement diagrams '!AW39</f>
        <v>84.669741144</v>
      </c>
      <c r="R37" s="127">
        <f>'Load-displacement diagrams '!BB39/'Load-displacement diagrams '!BB$3</f>
        <v>9.0530303030303026E-4</v>
      </c>
      <c r="S37" s="128">
        <f>'Load-displacement diagrams '!BG39/'Load-displacement diagrams '!BG$3</f>
        <v>1.1197799959258505E-3</v>
      </c>
      <c r="U37" s="78">
        <f>'Load-displacement diagrams '!BI39</f>
        <v>84.899378271999993</v>
      </c>
      <c r="V37" s="127">
        <f>'Load-displacement diagrams '!BN39/'Load-displacement diagrams '!BN$3</f>
        <v>8.0415181379744178E-4</v>
      </c>
      <c r="W37" s="128">
        <f>'Load-displacement diagrams '!BS39/'Load-displacement diagrams '!BS$3</f>
        <v>9.5835010060362174E-4</v>
      </c>
      <c r="Y37" s="78">
        <f>'Load-displacement diagrams '!BU39</f>
        <v>84.707918463999988</v>
      </c>
      <c r="Z37" s="127">
        <f>'Load-displacement diagrams '!BZ39/'Load-displacement diagrams '!BZ$3</f>
        <v>9.259492343192783E-4</v>
      </c>
      <c r="AA37" s="128">
        <f>'Load-displacement diagrams '!CE39/'Load-displacement diagrams '!CE$3</f>
        <v>1.0227547321788159E-3</v>
      </c>
      <c r="AC37" s="40">
        <f>'Load-displacement diagrams '!CG39</f>
        <v>84.670970080000004</v>
      </c>
      <c r="AD37" s="121">
        <f>'Load-displacement diagrams '!CL39/'Load-displacement diagrams '!CL$3</f>
        <v>7.6025104602510461E-4</v>
      </c>
      <c r="AE37" s="122">
        <f>'Load-displacement diagrams '!CQ39/'Load-displacement diagrams '!CQ$3</f>
        <v>9.8633440514469444E-4</v>
      </c>
      <c r="AF37" s="39"/>
      <c r="AG37" s="40">
        <f>'Load-displacement diagrams '!CS39</f>
        <v>84.81036625599998</v>
      </c>
      <c r="AH37" s="121">
        <f>'Load-displacement diagrams '!CX39/'Load-displacement diagrams '!CX$3</f>
        <v>6.5349032800672839E-4</v>
      </c>
      <c r="AI37" s="122">
        <f>'Load-displacement diagrams '!DC39/'Load-displacement diagrams '!DC$3</f>
        <v>1.0157321500605082E-3</v>
      </c>
      <c r="AK37" s="111">
        <f>'Load-displacement diagrams '!DE39</f>
        <v>84.790212591999975</v>
      </c>
      <c r="AL37" s="115">
        <f>'Load-displacement diagrams '!DJ39/'Load-displacement diagrams '!DJ$3</f>
        <v>6.357754122312668E-4</v>
      </c>
      <c r="AM37" s="116">
        <f>'Load-displacement diagrams '!DO39/'Load-displacement diagrams '!DO$3</f>
        <v>9.7637164597517024E-4</v>
      </c>
    </row>
    <row r="38" spans="1:39" x14ac:dyDescent="0.25">
      <c r="A38" s="97">
        <f>'Load-displacement diagrams '!A40</f>
        <v>86.44998146399999</v>
      </c>
      <c r="B38" s="132">
        <f>'Load-displacement diagrams '!F40/'Load-displacement diagrams '!F$3</f>
        <v>1.074160152123389E-3</v>
      </c>
      <c r="C38" s="133">
        <f>'Load-displacement diagrams '!K40/'Load-displacement diagrams '!K$3</f>
        <v>1.2407369498464687E-3</v>
      </c>
      <c r="E38" s="96">
        <f>'Load-displacement diagrams '!M40</f>
        <v>86.522030812800011</v>
      </c>
      <c r="F38" s="132">
        <f>'Load-displacement diagrams '!R40/'Load-displacement diagrams '!R$3</f>
        <v>1.0274667230086626E-3</v>
      </c>
      <c r="G38" s="133">
        <f>'Load-displacement diagrams '!W40/'Load-displacement diagrams '!W$3</f>
        <v>1.1462466762119043E-3</v>
      </c>
      <c r="I38" s="78">
        <f>'Load-displacement diagrams '!Y40</f>
        <v>86.498686151999991</v>
      </c>
      <c r="J38" s="127">
        <f>'Load-displacement diagrams '!AD40/'Load-displacement diagrams '!AD$3</f>
        <v>1.2052687038988407E-3</v>
      </c>
      <c r="K38" s="128">
        <f>'Load-displacement diagrams '!AI40/'Load-displacement diagrams '!AI$3</f>
        <v>1.3299264104660671E-3</v>
      </c>
      <c r="M38" s="78">
        <f>'Load-displacement diagrams '!AK40</f>
        <v>86.696695900799995</v>
      </c>
      <c r="N38" s="127">
        <f>'Load-displacement diagrams '!AP40/'Load-displacement diagrams '!AP$3</f>
        <v>9.5489989462592211E-4</v>
      </c>
      <c r="O38" s="128">
        <f>'Load-displacement diagrams '!AU40/'Load-displacement diagrams '!AU$3</f>
        <v>1.1783452502553628E-3</v>
      </c>
      <c r="Q38" s="78">
        <f>'Load-displacement diagrams '!AW40</f>
        <v>86.547390840000006</v>
      </c>
      <c r="R38" s="127">
        <f>'Load-displacement diagrams '!BB40/'Load-displacement diagrams '!BB$3</f>
        <v>9.678030303030302E-4</v>
      </c>
      <c r="S38" s="128">
        <f>'Load-displacement diagrams '!BG40/'Load-displacement diagrams '!BG$3</f>
        <v>1.1935221022611529E-3</v>
      </c>
      <c r="U38" s="78">
        <f>'Load-displacement diagrams '!BI40</f>
        <v>86.635952320000001</v>
      </c>
      <c r="V38" s="127">
        <f>'Load-displacement diagrams '!BN40/'Load-displacement diagrams '!BN$3</f>
        <v>8.4357307611658626E-4</v>
      </c>
      <c r="W38" s="128">
        <f>'Load-displacement diagrams '!BS40/'Load-displacement diagrams '!BS$3</f>
        <v>9.9657947686116691E-4</v>
      </c>
      <c r="Y38" s="78">
        <f>'Load-displacement diagrams '!BU40</f>
        <v>86.434415679999972</v>
      </c>
      <c r="Z38" s="127">
        <f>'Load-displacement diagrams '!BZ40/'Load-displacement diagrams '!BZ$3</f>
        <v>9.5804489196559667E-4</v>
      </c>
      <c r="AA38" s="128">
        <f>'Load-displacement diagrams '!CE40/'Load-displacement diagrams '!CE$3</f>
        <v>1.0594039468385019E-3</v>
      </c>
      <c r="AC38" s="40">
        <f>'Load-displacement diagrams '!CG40</f>
        <v>86.456248815999999</v>
      </c>
      <c r="AD38" s="121">
        <f>'Load-displacement diagrams '!CL40/'Load-displacement diagrams '!CL$3</f>
        <v>8.0648535564853548E-4</v>
      </c>
      <c r="AE38" s="122">
        <f>'Load-displacement diagrams '!CQ40/'Load-displacement diagrams '!CQ$3</f>
        <v>1.0418006430868165E-3</v>
      </c>
      <c r="AF38" s="39"/>
      <c r="AG38" s="40">
        <f>'Load-displacement diagrams '!CS40</f>
        <v>86.52846611199999</v>
      </c>
      <c r="AH38" s="121">
        <f>'Load-displacement diagrams '!CX40/'Load-displacement diagrams '!CX$3</f>
        <v>6.9869638351555921E-4</v>
      </c>
      <c r="AI38" s="122">
        <f>'Load-displacement diagrams '!DC40/'Load-displacement diagrams '!DC$3</f>
        <v>1.0661557079467527E-3</v>
      </c>
      <c r="AK38" s="111">
        <f>'Load-displacement diagrams '!DE40</f>
        <v>86.51838927999998</v>
      </c>
      <c r="AL38" s="115">
        <f>'Load-displacement diagrams '!DJ40/'Load-displacement diagrams '!DJ$3</f>
        <v>6.9985389271550824E-4</v>
      </c>
      <c r="AM38" s="116">
        <f>'Load-displacement diagrams '!DO40/'Load-displacement diagrams '!DO$3</f>
        <v>1.0662795354425311E-3</v>
      </c>
    </row>
    <row r="39" spans="1:39" x14ac:dyDescent="0.25">
      <c r="A39" s="97">
        <f>'Load-displacement diagrams '!A41</f>
        <v>88.261795857599992</v>
      </c>
      <c r="B39" s="132">
        <f>'Load-displacement diagrams '!F41/'Load-displacement diagrams '!F$3</f>
        <v>1.0895837735051764E-3</v>
      </c>
      <c r="C39" s="133">
        <f>'Load-displacement diagrams '!K41/'Load-displacement diagrams '!K$3</f>
        <v>1.2579324462640739E-3</v>
      </c>
      <c r="E39" s="96">
        <f>'Load-displacement diagrams '!M41</f>
        <v>88.352655292800009</v>
      </c>
      <c r="F39" s="132">
        <f>'Load-displacement diagrams '!R41/'Load-displacement diagrams '!R$3</f>
        <v>1.0471159940840904E-3</v>
      </c>
      <c r="G39" s="133">
        <f>'Load-displacement diagrams '!W41/'Load-displacement diagrams '!W$3</f>
        <v>1.1595418285948048E-3</v>
      </c>
      <c r="I39" s="78">
        <f>'Load-displacement diagrams '!Y41</f>
        <v>88.304958287999995</v>
      </c>
      <c r="J39" s="127">
        <f>'Load-displacement diagrams '!AD41/'Load-displacement diagrams '!AD$3</f>
        <v>1.2229715489989463E-3</v>
      </c>
      <c r="K39" s="128">
        <f>'Load-displacement diagrams '!AI41/'Load-displacement diagrams '!AI$3</f>
        <v>1.348119378577269E-3</v>
      </c>
      <c r="M39" s="78">
        <f>'Load-displacement diagrams '!AK41</f>
        <v>88.502968036799999</v>
      </c>
      <c r="N39" s="127">
        <f>'Load-displacement diagrams '!AP41/'Load-displacement diagrams '!AP$3</f>
        <v>9.692307692307691E-4</v>
      </c>
      <c r="O39" s="128">
        <f>'Load-displacement diagrams '!AU41/'Load-displacement diagrams '!AU$3</f>
        <v>1.2014300306435138E-3</v>
      </c>
      <c r="Q39" s="78">
        <f>'Load-displacement diagrams '!AW41</f>
        <v>88.33518878400001</v>
      </c>
      <c r="R39" s="127">
        <f>'Load-displacement diagrams '!BB41/'Load-displacement diagrams '!BB$3</f>
        <v>9.7937710437710442E-4</v>
      </c>
      <c r="S39" s="128">
        <f>'Load-displacement diagrams '!BG41/'Load-displacement diagrams '!BG$3</f>
        <v>1.2073742106335304E-3</v>
      </c>
      <c r="U39" s="78">
        <f>'Load-displacement diagrams '!BI41</f>
        <v>88.354052175999996</v>
      </c>
      <c r="V39" s="127">
        <f>'Load-displacement diagrams '!BN41/'Load-displacement diagrams '!BN$3</f>
        <v>8.5217026630320819E-4</v>
      </c>
      <c r="W39" s="128">
        <f>'Load-displacement diagrams '!BS41/'Load-displacement diagrams '!BS$3</f>
        <v>1.0154929577464789E-3</v>
      </c>
      <c r="Y39" s="78">
        <f>'Load-displacement diagrams '!BU41</f>
        <v>88.278475935999992</v>
      </c>
      <c r="Z39" s="127">
        <f>'Load-displacement diagrams '!BZ41/'Load-displacement diagrams '!BZ$3</f>
        <v>9.6958254667505763E-4</v>
      </c>
      <c r="AA39" s="128">
        <f>'Load-displacement diagrams '!CE41/'Load-displacement diagrams '!CE$3</f>
        <v>1.0751107531212245E-3</v>
      </c>
      <c r="AC39" s="40">
        <f>'Load-displacement diagrams '!CG41</f>
        <v>88.174348671999994</v>
      </c>
      <c r="AD39" s="121">
        <f>'Load-displacement diagrams '!CL41/'Load-displacement diagrams '!CL$3</f>
        <v>8.1548117154811714E-4</v>
      </c>
      <c r="AE39" s="122">
        <f>'Load-displacement diagrams '!CQ41/'Load-displacement diagrams '!CQ$3</f>
        <v>1.0500401929260448E-3</v>
      </c>
      <c r="AF39" s="39"/>
      <c r="AG39" s="40">
        <f>'Load-displacement diagrams '!CS41</f>
        <v>88.317103791999997</v>
      </c>
      <c r="AH39" s="121">
        <f>'Load-displacement diagrams '!CX41/'Load-displacement diagrams '!CX$3</f>
        <v>7.0815811606391918E-4</v>
      </c>
      <c r="AI39" s="122">
        <f>'Load-displacement diagrams '!DC41/'Load-displacement diagrams '!DC$3</f>
        <v>1.0770471964501815E-3</v>
      </c>
      <c r="AK39" s="111">
        <f>'Load-displacement diagrams '!DE41</f>
        <v>86.850924735999968</v>
      </c>
      <c r="AL39" s="115">
        <f>'Load-displacement diagrams '!DJ41/'Load-displacement diagrams '!DJ$3</f>
        <v>7.0987267793779993E-4</v>
      </c>
      <c r="AM39" s="116">
        <f>'Load-displacement diagrams '!DO41/'Load-displacement diagrams '!DO$3</f>
        <v>1.0818982779335201E-3</v>
      </c>
    </row>
    <row r="40" spans="1:39" x14ac:dyDescent="0.25">
      <c r="A40" s="97">
        <f>'Load-displacement diagrams '!A42</f>
        <v>90.049593801599997</v>
      </c>
      <c r="B40" s="132">
        <f>'Load-displacement diagrams '!F42/'Load-displacement diagrams '!F$3</f>
        <v>1.1062750897950558E-3</v>
      </c>
      <c r="C40" s="133">
        <f>'Load-displacement diagrams '!K42/'Load-displacement diagrams '!K$3</f>
        <v>1.2788126919140224E-3</v>
      </c>
      <c r="E40" s="96">
        <f>'Load-displacement diagrams '!M42</f>
        <v>90.116100892800006</v>
      </c>
      <c r="F40" s="132">
        <f>'Load-displacement diagrams '!R42/'Load-displacement diagrams '!R$3</f>
        <v>1.0669765476442002E-3</v>
      </c>
      <c r="G40" s="133">
        <f>'Load-displacement diagrams '!W42/'Load-displacement diagrams '!W$3</f>
        <v>1.1955410104315808E-3</v>
      </c>
      <c r="I40" s="78">
        <f>'Load-displacement diagrams '!Y42</f>
        <v>90.060846263999991</v>
      </c>
      <c r="J40" s="127">
        <f>'Load-displacement diagrams '!AD42/'Load-displacement diagrams '!AD$3</f>
        <v>1.2400421496311907E-3</v>
      </c>
      <c r="K40" s="128">
        <f>'Load-displacement diagrams '!AI42/'Load-displacement diagrams '!AI$3</f>
        <v>1.3644726083401472E-3</v>
      </c>
      <c r="M40" s="78">
        <f>'Load-displacement diagrams '!AK42</f>
        <v>90.253817596800005</v>
      </c>
      <c r="N40" s="127">
        <f>'Load-displacement diagrams '!AP42/'Load-displacement diagrams '!AP$3</f>
        <v>9.8545837723919912E-4</v>
      </c>
      <c r="O40" s="128">
        <f>'Load-displacement diagrams '!AU42/'Load-displacement diagrams '!AU$3</f>
        <v>1.22267620020429E-3</v>
      </c>
      <c r="Q40" s="78">
        <f>'Load-displacement diagrams '!AW42</f>
        <v>90.141460920000014</v>
      </c>
      <c r="R40" s="127">
        <f>'Load-displacement diagrams '!BB42/'Load-displacement diagrams '!BB$3</f>
        <v>9.9515993265993259E-4</v>
      </c>
      <c r="S40" s="128">
        <f>'Load-displacement diagrams '!BG42/'Load-displacement diagrams '!BG$3</f>
        <v>1.2285597881442247E-3</v>
      </c>
      <c r="U40" s="78">
        <f>'Load-displacement diagrams '!BI42</f>
        <v>90.07551097599999</v>
      </c>
      <c r="V40" s="127">
        <f>'Load-displacement diagrams '!BN42/'Load-displacement diagrams '!BN$3</f>
        <v>8.691549591109246E-4</v>
      </c>
      <c r="W40" s="128">
        <f>'Load-displacement diagrams '!BS42/'Load-displacement diagrams '!BS$3</f>
        <v>1.0325955734406438E-3</v>
      </c>
      <c r="Y40" s="78">
        <f>'Load-displacement diagrams '!BU42</f>
        <v>90.015049983999987</v>
      </c>
      <c r="Z40" s="127">
        <f>'Load-displacement diagrams '!BZ42/'Load-displacement diagrams '!BZ$3</f>
        <v>9.8741346758967892E-4</v>
      </c>
      <c r="AA40" s="128">
        <f>'Load-displacement diagrams '!CE42/'Load-displacement diagrams '!CE$3</f>
        <v>1.0926298832057994E-3</v>
      </c>
      <c r="AC40" s="40">
        <f>'Load-displacement diagrams '!CG42</f>
        <v>89.981460543999987</v>
      </c>
      <c r="AD40" s="121">
        <f>'Load-displacement diagrams '!CL42/'Load-displacement diagrams '!CL$3</f>
        <v>8.263598326359832E-4</v>
      </c>
      <c r="AE40" s="122">
        <f>'Load-displacement diagrams '!CQ42/'Load-displacement diagrams '!CQ$3</f>
        <v>1.0717443729903538E-3</v>
      </c>
      <c r="AF40" s="39"/>
      <c r="AG40" s="40">
        <f>'Load-displacement diagrams '!CS42</f>
        <v>90.161164047999989</v>
      </c>
      <c r="AH40" s="121">
        <f>'Load-displacement diagrams '!CX42/'Load-displacement diagrams '!CX$3</f>
        <v>7.2624053826745173E-4</v>
      </c>
      <c r="AI40" s="122">
        <f>'Load-displacement diagrams '!DC42/'Load-displacement diagrams '!DC$3</f>
        <v>1.1064945542557483E-3</v>
      </c>
      <c r="AK40" s="111">
        <f>'Load-displacement diagrams '!DE42</f>
        <v>88.658036607999975</v>
      </c>
      <c r="AL40" s="115">
        <f>'Load-displacement diagrams '!DJ42/'Load-displacement diagrams '!DJ$3</f>
        <v>7.2510958046336882E-4</v>
      </c>
      <c r="AM40" s="116">
        <f>'Load-displacement diagrams '!DO42/'Load-displacement diagrams '!DO$3</f>
        <v>1.1029235082098516E-3</v>
      </c>
    </row>
    <row r="41" spans="1:39" x14ac:dyDescent="0.25">
      <c r="A41" s="97">
        <f>'Load-displacement diagrams '!A43</f>
        <v>91.834872537599992</v>
      </c>
      <c r="B41" s="132">
        <f>'Load-displacement diagrams '!F43/'Load-displacement diagrams '!F$3</f>
        <v>1.127403338263258E-3</v>
      </c>
      <c r="C41" s="133">
        <f>'Load-displacement diagrams '!K43/'Load-displacement diagrams '!K$3</f>
        <v>1.3019447287615149E-3</v>
      </c>
      <c r="E41" s="96">
        <f>'Load-displacement diagrams '!M43</f>
        <v>91.871988868800003</v>
      </c>
      <c r="F41" s="132">
        <f>'Load-displacement diagrams '!R43/'Load-displacement diagrams '!R$3</f>
        <v>1.0868371012043101E-3</v>
      </c>
      <c r="G41" s="133">
        <f>'Load-displacement diagrams '!W43/'Load-displacement diagrams '!W$3</f>
        <v>1.2016772346083043E-3</v>
      </c>
      <c r="I41" s="78">
        <f>'Load-displacement diagrams '!Y43</f>
        <v>91.848644207999996</v>
      </c>
      <c r="J41" s="127">
        <f>'Load-displacement diagrams '!AD43/'Load-displacement diagrams '!AD$3</f>
        <v>1.2592202318229715E-3</v>
      </c>
      <c r="K41" s="128">
        <f>'Load-displacement diagrams '!AI43/'Load-displacement diagrams '!AI$3</f>
        <v>1.3877759607522485E-3</v>
      </c>
      <c r="M41" s="78">
        <f>'Load-displacement diagrams '!AK43</f>
        <v>92.084442076800002</v>
      </c>
      <c r="N41" s="127">
        <f>'Load-displacement diagrams '!AP43/'Load-displacement diagrams '!AP$3</f>
        <v>1.0016859852476291E-3</v>
      </c>
      <c r="O41" s="128">
        <f>'Load-displacement diagrams '!AU43/'Load-displacement diagrams '!AU$3</f>
        <v>1.2404494382022473E-3</v>
      </c>
      <c r="Q41" s="78">
        <f>'Load-displacement diagrams '!AW43</f>
        <v>91.972085400000012</v>
      </c>
      <c r="R41" s="127">
        <f>'Load-displacement diagrams '!BB43/'Load-displacement diagrams '!BB$3</f>
        <v>1.0086279461279462E-3</v>
      </c>
      <c r="S41" s="128">
        <f>'Load-displacement diagrams '!BG43/'Load-displacement diagrams '!BG$3</f>
        <v>1.2560602974129151E-3</v>
      </c>
      <c r="U41" s="78">
        <f>'Load-displacement diagrams '!BI43</f>
        <v>91.791931360000007</v>
      </c>
      <c r="V41" s="127">
        <f>'Load-displacement diagrams '!BN43/'Load-displacement diagrams '!BN$3</f>
        <v>8.8907527783602439E-4</v>
      </c>
      <c r="W41" s="128">
        <f>'Load-displacement diagrams '!BS43/'Load-displacement diagrams '!BS$3</f>
        <v>1.0444668008048291E-3</v>
      </c>
      <c r="Y41" s="78">
        <f>'Load-displacement diagrams '!BU43</f>
        <v>91.751624031999995</v>
      </c>
      <c r="Z41" s="127">
        <f>'Load-displacement diagrams '!BZ43/'Load-displacement diagrams '!BZ$3</f>
        <v>1.0048248374239564E-3</v>
      </c>
      <c r="AA41" s="128">
        <f>'Load-displacement diagrams '!CE43/'Load-displacement diagrams '!CE$3</f>
        <v>1.1113572291582762E-3</v>
      </c>
      <c r="AC41" s="40">
        <f>'Load-displacement diagrams '!CG43</f>
        <v>91.805367136000001</v>
      </c>
      <c r="AD41" s="121">
        <f>'Load-displacement diagrams '!CL43/'Load-displacement diagrams '!CL$3</f>
        <v>8.4225941422594135E-4</v>
      </c>
      <c r="AE41" s="122">
        <f>'Load-displacement diagrams '!CQ43/'Load-displacement diagrams '!CQ$3</f>
        <v>1.097467845659164E-3</v>
      </c>
      <c r="AF41" s="39"/>
      <c r="AG41" s="40">
        <f>'Load-displacement diagrams '!CS43</f>
        <v>91.968275919999982</v>
      </c>
      <c r="AH41" s="121">
        <f>'Load-displacement diagrams '!CX43/'Load-displacement diagrams '!CX$3</f>
        <v>7.4243061396131211E-4</v>
      </c>
      <c r="AI41" s="122">
        <f>'Load-displacement diagrams '!DC43/'Load-displacement diagrams '!DC$3</f>
        <v>1.1306978620411457E-3</v>
      </c>
      <c r="AK41" s="111">
        <f>'Load-displacement diagrams '!DE43</f>
        <v>90.396290127999976</v>
      </c>
      <c r="AL41" s="115">
        <f>'Load-displacement diagrams '!DJ43/'Load-displacement diagrams '!DJ$3</f>
        <v>7.3867668545188889E-4</v>
      </c>
      <c r="AM41" s="116">
        <f>'Load-displacement diagrams '!DO43/'Load-displacement diagrams '!DO$3</f>
        <v>1.1257509010812975E-3</v>
      </c>
    </row>
    <row r="42" spans="1:39" x14ac:dyDescent="0.25">
      <c r="A42" s="97">
        <f>'Load-displacement diagrams '!A44</f>
        <v>93.665497017599989</v>
      </c>
      <c r="B42" s="132">
        <f>'Load-displacement diagrams '!F44/'Load-displacement diagrams '!F$3</f>
        <v>1.1451510669765476E-3</v>
      </c>
      <c r="C42" s="133">
        <f>'Load-displacement diagrams '!K44/'Load-displacement diagrams '!K$3</f>
        <v>1.3224155578300922E-3</v>
      </c>
      <c r="E42" s="96">
        <f>'Load-displacement diagrams '!M44</f>
        <v>93.678261004800007</v>
      </c>
      <c r="F42" s="132">
        <f>'Load-displacement diagrams '!R44/'Load-displacement diagrams '!R$3</f>
        <v>1.1028945700401437E-3</v>
      </c>
      <c r="G42" s="133">
        <f>'Load-displacement diagrams '!W44/'Load-displacement diagrams '!W$3</f>
        <v>1.2176314174677848E-3</v>
      </c>
      <c r="I42" s="78">
        <f>'Load-displacement diagrams '!Y44</f>
        <v>93.726293904000002</v>
      </c>
      <c r="J42" s="127">
        <f>'Load-displacement diagrams '!AD44/'Load-displacement diagrams '!AD$3</f>
        <v>1.2838777660695471E-3</v>
      </c>
      <c r="K42" s="128">
        <f>'Load-displacement diagrams '!AI44/'Load-displacement diagrams '!AI$3</f>
        <v>1.4121013900245298E-3</v>
      </c>
      <c r="M42" s="78">
        <f>'Load-displacement diagrams '!AK44</f>
        <v>93.840330052799999</v>
      </c>
      <c r="N42" s="127">
        <f>'Load-displacement diagrams '!AP44/'Load-displacement diagrams '!AP$3</f>
        <v>1.0225500526870391E-3</v>
      </c>
      <c r="O42" s="128">
        <f>'Load-displacement diagrams '!AU44/'Load-displacement diagrams '!AU$3</f>
        <v>1.2647599591419818E-3</v>
      </c>
      <c r="Q42" s="78">
        <f>'Load-displacement diagrams '!AW44</f>
        <v>93.727973376000008</v>
      </c>
      <c r="R42" s="127">
        <f>'Load-displacement diagrams '!BB44/'Load-displacement diagrams '!BB$3</f>
        <v>1.0547138047138048E-3</v>
      </c>
      <c r="S42" s="128">
        <f>'Load-displacement diagrams '!BG44/'Load-displacement diagrams '!BG$3</f>
        <v>1.3039315542880423E-3</v>
      </c>
      <c r="U42" s="78">
        <f>'Load-displacement diagrams '!BI44</f>
        <v>93.615837952000007</v>
      </c>
      <c r="V42" s="127">
        <f>'Load-displacement diagrams '!BN44/'Load-displacement diagrams '!BN$3</f>
        <v>9.3981966869364629E-4</v>
      </c>
      <c r="W42" s="128">
        <f>'Load-displacement diagrams '!BS44/'Load-displacement diagrams '!BS$3</f>
        <v>1.110060362173038E-3</v>
      </c>
      <c r="Y42" s="78">
        <f>'Load-displacement diagrams '!BU44</f>
        <v>93.558735904000002</v>
      </c>
      <c r="Z42" s="127">
        <f>'Load-displacement diagrams '!BZ44/'Load-displacement diagrams '!BZ$3</f>
        <v>1.02601216698133E-3</v>
      </c>
      <c r="AA42" s="128">
        <f>'Load-displacement diagrams '!CE44/'Load-displacement diagrams '!CE$3</f>
        <v>1.1381393475634314E-3</v>
      </c>
      <c r="AC42" s="40">
        <f>'Load-displacement diagrams '!CG44</f>
        <v>93.595684288000001</v>
      </c>
      <c r="AD42" s="121">
        <f>'Load-displacement diagrams '!CL44/'Load-displacement diagrams '!CL$3</f>
        <v>8.6087866108786612E-4</v>
      </c>
      <c r="AE42" s="122">
        <f>'Load-displacement diagrams '!CQ44/'Load-displacement diagrams '!CQ$3</f>
        <v>1.1147508038585211E-3</v>
      </c>
      <c r="AF42" s="39"/>
      <c r="AG42" s="40">
        <f>'Load-displacement diagrams '!CS44</f>
        <v>93.725003632000011</v>
      </c>
      <c r="AH42" s="121">
        <f>'Load-displacement diagrams '!CX44/'Load-displacement diagrams '!CX$3</f>
        <v>7.6135407905803193E-4</v>
      </c>
      <c r="AI42" s="122">
        <f>'Load-displacement diagrams '!DC44/'Load-displacement diagrams '!DC$3</f>
        <v>1.1536910044372731E-3</v>
      </c>
      <c r="AK42" s="111">
        <f>'Load-displacement diagrams '!DE44</f>
        <v>92.147979423999971</v>
      </c>
      <c r="AL42" s="115">
        <f>'Load-displacement diagrams '!DJ44/'Load-displacement diagrams '!DJ$3</f>
        <v>7.6560217073679817E-4</v>
      </c>
      <c r="AM42" s="116">
        <f>'Load-displacement diagrams '!DO44/'Load-displacement diagrams '!DO$3</f>
        <v>1.1659991990388466E-3</v>
      </c>
    </row>
    <row r="43" spans="1:39" x14ac:dyDescent="0.25">
      <c r="A43" s="97">
        <f>'Load-displacement diagrams '!A45</f>
        <v>95.421384993599986</v>
      </c>
      <c r="B43" s="132">
        <f>'Load-displacement diagrams '!F45/'Load-displacement diagrams '!F$3</f>
        <v>1.1671244453834778E-3</v>
      </c>
      <c r="C43" s="133">
        <f>'Load-displacement diagrams '!K45/'Load-displacement diagrams '!K$3</f>
        <v>1.3447287615148415E-3</v>
      </c>
      <c r="E43" s="96">
        <f>'Load-displacement diagrams '!M45</f>
        <v>95.478654988800002</v>
      </c>
      <c r="F43" s="132">
        <f>'Load-displacement diagrams '!R45/'Load-displacement diagrams '!R$3</f>
        <v>1.1202197337840693E-3</v>
      </c>
      <c r="G43" s="133">
        <f>'Load-displacement diagrams '!W45/'Load-displacement diagrams '!W$3</f>
        <v>1.245653507874821E-3</v>
      </c>
      <c r="I43" s="78">
        <f>'Load-displacement diagrams '!Y45</f>
        <v>95.475463992000002</v>
      </c>
      <c r="J43" s="127">
        <f>'Load-displacement diagrams '!AD45/'Load-displacement diagrams '!AD$3</f>
        <v>1.3001053740779769E-3</v>
      </c>
      <c r="K43" s="128">
        <f>'Load-displacement diagrams '!AI45/'Load-displacement diagrams '!AI$3</f>
        <v>1.4370400654129189E-3</v>
      </c>
      <c r="M43" s="78">
        <f>'Load-displacement diagrams '!AK45</f>
        <v>95.630647204799999</v>
      </c>
      <c r="N43" s="127">
        <f>'Load-displacement diagrams '!AP45/'Load-displacement diagrams '!AP$3</f>
        <v>1.0482613277133825E-3</v>
      </c>
      <c r="O43" s="128">
        <f>'Load-displacement diagrams '!AU45/'Load-displacement diagrams '!AU$3</f>
        <v>1.2972420837589376E-3</v>
      </c>
      <c r="Q43" s="78">
        <f>'Load-displacement diagrams '!AW45</f>
        <v>95.441034816000013</v>
      </c>
      <c r="R43" s="127">
        <f>'Load-displacement diagrams '!BB45/'Load-displacement diagrams '!BB$3</f>
        <v>1.0793350168350167E-3</v>
      </c>
      <c r="S43" s="128">
        <f>'Load-displacement diagrams '!BG45/'Load-displacement diagrams '!BG$3</f>
        <v>1.3450804644530455E-3</v>
      </c>
      <c r="U43" s="78">
        <f>'Load-displacement diagrams '!BI45</f>
        <v>95.422949824</v>
      </c>
      <c r="V43" s="127">
        <f>'Load-displacement diagrams '!BN45/'Load-displacement diagrams '!BN$3</f>
        <v>9.5617529880478102E-4</v>
      </c>
      <c r="W43" s="128">
        <f>'Load-displacement diagrams '!BS45/'Load-displacement diagrams '!BS$3</f>
        <v>1.1201207243460764E-3</v>
      </c>
      <c r="Y43" s="78">
        <f>'Load-displacement diagrams '!BU45</f>
        <v>95.389360383999986</v>
      </c>
      <c r="Z43" s="127">
        <f>'Load-displacement diagrams '!BZ45/'Load-displacement diagrams '!BZ$3</f>
        <v>1.0480385986993915E-3</v>
      </c>
      <c r="AA43" s="128">
        <f>'Load-displacement diagrams '!CE45/'Load-displacement diagrams '!CE$3</f>
        <v>1.1655255739025374E-3</v>
      </c>
      <c r="AC43" s="40">
        <f>'Load-displacement diagrams '!CG45</f>
        <v>95.439744544000007</v>
      </c>
      <c r="AD43" s="121">
        <f>'Load-displacement diagrams '!CL45/'Load-displacement diagrams '!CL$3</f>
        <v>8.8347280334728035E-4</v>
      </c>
      <c r="AE43" s="122">
        <f>'Load-displacement diagrams '!CQ45/'Load-displacement diagrams '!CQ$3</f>
        <v>1.1461012861736332E-3</v>
      </c>
      <c r="AF43" s="39"/>
      <c r="AG43" s="40">
        <f>'Load-displacement diagrams '!CS45</f>
        <v>95.463257151999997</v>
      </c>
      <c r="AH43" s="121">
        <f>'Load-displacement diagrams '!CX45/'Load-displacement diagrams '!CX$3</f>
        <v>7.8532380151387718E-4</v>
      </c>
      <c r="AI43" s="122">
        <f>'Load-displacement diagrams '!DC45/'Load-displacement diagrams '!DC$3</f>
        <v>1.1869705526421945E-3</v>
      </c>
      <c r="AK43" s="111">
        <f>'Load-displacement diagrams '!DE45</f>
        <v>93.904707135999985</v>
      </c>
      <c r="AL43" s="115">
        <f>'Load-displacement diagrams '!DJ45/'Load-displacement diagrams '!DJ$3</f>
        <v>7.8877061156334787E-4</v>
      </c>
      <c r="AM43" s="116">
        <f>'Load-displacement diagrams '!DO45/'Load-displacement diagrams '!DO$3</f>
        <v>1.2010412494993994E-3</v>
      </c>
    </row>
    <row r="44" spans="1:39" x14ac:dyDescent="0.25">
      <c r="A44" s="97">
        <f>'Load-displacement diagrams '!A46</f>
        <v>97.13444643359999</v>
      </c>
      <c r="B44" s="132">
        <f>'Load-displacement diagrams '!F46/'Load-displacement diagrams '!F$3</f>
        <v>1.191844496091274E-3</v>
      </c>
      <c r="C44" s="133">
        <f>'Load-displacement diagrams '!K46/'Load-displacement diagrams '!K$3</f>
        <v>1.3811668372569088E-3</v>
      </c>
      <c r="E44" s="96">
        <f>'Load-displacement diagrams '!M46</f>
        <v>97.191716428800007</v>
      </c>
      <c r="F44" s="132">
        <f>'Load-displacement diagrams '!R46/'Load-displacement diagrams '!R$3</f>
        <v>1.1508556940629619E-3</v>
      </c>
      <c r="G44" s="133">
        <f>'Load-displacement diagrams '!W46/'Load-displacement diagrams '!W$3</f>
        <v>1.2804254448762528E-3</v>
      </c>
      <c r="I44" s="78">
        <f>'Load-displacement diagrams '!Y46</f>
        <v>97.205320151999999</v>
      </c>
      <c r="J44" s="127">
        <f>'Load-displacement diagrams '!AD46/'Load-displacement diagrams '!AD$3</f>
        <v>1.3232876712328766E-3</v>
      </c>
      <c r="K44" s="128">
        <f>'Load-displacement diagrams '!AI46/'Load-displacement diagrams '!AI$3</f>
        <v>1.4687244480784956E-3</v>
      </c>
      <c r="M44" s="78">
        <f>'Load-displacement diagrams '!AK46</f>
        <v>97.419284884799993</v>
      </c>
      <c r="N44" s="127">
        <f>'Load-displacement diagrams '!AP46/'Load-displacement diagrams '!AP$3</f>
        <v>1.0708113804004213E-3</v>
      </c>
      <c r="O44" s="128">
        <f>'Load-displacement diagrams '!AU46/'Load-displacement diagrams '!AU$3</f>
        <v>1.3262512768130747E-3</v>
      </c>
      <c r="Q44" s="78">
        <f>'Load-displacement diagrams '!AW46</f>
        <v>97.226313552000008</v>
      </c>
      <c r="R44" s="127">
        <f>'Load-displacement diagrams '!BB46/'Load-displacement diagrams '!BB$3</f>
        <v>1.1445707070707068E-3</v>
      </c>
      <c r="S44" s="128">
        <f>'Load-displacement diagrams '!BG46/'Load-displacement diagrams '!BG$3</f>
        <v>1.390303524139336E-3</v>
      </c>
      <c r="U44" s="78">
        <f>'Load-displacement diagrams '!BI46</f>
        <v>97.159523871999994</v>
      </c>
      <c r="V44" s="127">
        <f>'Load-displacement diagrams '!BN46/'Load-displacement diagrams '!BN$3</f>
        <v>9.729503040469701E-4</v>
      </c>
      <c r="W44" s="128">
        <f>'Load-displacement diagrams '!BS46/'Load-displacement diagrams '!BS$3</f>
        <v>1.1414486921529174E-3</v>
      </c>
      <c r="Y44" s="78">
        <f>'Load-displacement diagrams '!BU46</f>
        <v>97.177998063999979</v>
      </c>
      <c r="Z44" s="127">
        <f>'Load-displacement diagrams '!BZ46/'Load-displacement diagrams '!BZ$3</f>
        <v>1.0623033354310886E-3</v>
      </c>
      <c r="AA44" s="128">
        <f>'Load-displacement diagrams '!CE46/'Load-displacement diagrams '!CE$3</f>
        <v>1.1878775674587193E-3</v>
      </c>
      <c r="AC44" s="40">
        <f>'Load-displacement diagrams '!CG46</f>
        <v>97.152805984000011</v>
      </c>
      <c r="AD44" s="121">
        <f>'Load-displacement diagrams '!CL46/'Load-displacement diagrams '!CL$3</f>
        <v>9.0125523012552302E-4</v>
      </c>
      <c r="AE44" s="122">
        <f>'Load-displacement diagrams '!CQ46/'Load-displacement diagrams '!CQ$3</f>
        <v>1.1696141479099679E-3</v>
      </c>
      <c r="AF44" s="39"/>
      <c r="AG44" s="40">
        <f>'Load-displacement diagrams '!CS46</f>
        <v>97.109139711999987</v>
      </c>
      <c r="AH44" s="121">
        <f>'Load-displacement diagrams '!CX46/'Load-displacement diagrams '!CX$3</f>
        <v>8.1139613120269133E-4</v>
      </c>
      <c r="AI44" s="122">
        <f>'Load-displacement diagrams '!DC46/'Load-displacement diagrams '!DC$3</f>
        <v>1.2216619604679306E-3</v>
      </c>
      <c r="AK44" s="111">
        <f>'Load-displacement diagrams '!DE46</f>
        <v>95.693344815999978</v>
      </c>
      <c r="AL44" s="115">
        <f>'Load-displacement diagrams '!DJ46/'Load-displacement diagrams '!DJ$3</f>
        <v>8.1173032769776658E-4</v>
      </c>
      <c r="AM44" s="116">
        <f>'Load-displacement diagrams '!DO46/'Load-displacement diagrams '!DO$3</f>
        <v>1.2294753704445336E-3</v>
      </c>
    </row>
    <row r="45" spans="1:39" x14ac:dyDescent="0.25">
      <c r="A45" s="97">
        <f>'Load-displacement diagrams '!A47</f>
        <v>98.864302593599987</v>
      </c>
      <c r="B45" s="132">
        <f>'Load-displacement diagrams '!F47/'Load-displacement diagrams '!F$3</f>
        <v>1.21233889710543E-3</v>
      </c>
      <c r="C45" s="133">
        <f>'Load-displacement diagrams '!K47/'Load-displacement diagrams '!K$3</f>
        <v>1.4024564994882293E-3</v>
      </c>
      <c r="E45" s="96">
        <f>'Load-displacement diagrams '!M47</f>
        <v>98.921572588800004</v>
      </c>
      <c r="F45" s="132">
        <f>'Load-displacement diagrams '!R47/'Load-displacement diagrams '!R$3</f>
        <v>1.1821255017959011E-3</v>
      </c>
      <c r="G45" s="133">
        <f>'Load-displacement diagrams '!W47/'Load-displacement diagrams '!W$3</f>
        <v>1.3139701370423397E-3</v>
      </c>
      <c r="I45" s="78">
        <f>'Load-displacement diagrams '!Y47</f>
        <v>98.972964431999998</v>
      </c>
      <c r="J45" s="127">
        <f>'Load-displacement diagrams '!AD47/'Load-displacement diagrams '!AD$3</f>
        <v>1.3546891464699682E-3</v>
      </c>
      <c r="K45" s="128">
        <f>'Load-displacement diagrams '!AI47/'Load-displacement diagrams '!AI$3</f>
        <v>1.4985690923957481E-3</v>
      </c>
      <c r="M45" s="78">
        <f>'Load-displacement diagrams '!AK47</f>
        <v>99.219678868799988</v>
      </c>
      <c r="N45" s="127">
        <f>'Load-displacement diagrams '!AP47/'Load-displacement diagrams '!AP$3</f>
        <v>1.0969441517386723E-3</v>
      </c>
      <c r="O45" s="128">
        <f>'Load-displacement diagrams '!AU47/'Load-displacement diagrams '!AU$3</f>
        <v>1.3591419816138919E-3</v>
      </c>
      <c r="Q45" s="78">
        <f>'Load-displacement diagrams '!AW47</f>
        <v>99.026707536000004</v>
      </c>
      <c r="R45" s="127">
        <f>'Load-displacement diagrams '!BB47/'Load-displacement diagrams '!BB$3</f>
        <v>1.1679292929292929E-3</v>
      </c>
      <c r="S45" s="128">
        <f>'Load-displacement diagrams '!BG47/'Load-displacement diagrams '!BG$3</f>
        <v>1.4125076390303522E-3</v>
      </c>
      <c r="U45" s="78">
        <f>'Load-displacement diagrams '!BI47</f>
        <v>98.916251584000008</v>
      </c>
      <c r="V45" s="127">
        <f>'Load-displacement diagrams '!BN47/'Load-displacement diagrams '!BN$3</f>
        <v>9.9182218494443287E-4</v>
      </c>
      <c r="W45" s="128">
        <f>'Load-displacement diagrams '!BS47/'Load-displacement diagrams '!BS$3</f>
        <v>1.1637826961770623E-3</v>
      </c>
      <c r="Y45" s="78">
        <f>'Load-displacement diagrams '!BU47</f>
        <v>98.907854223999976</v>
      </c>
      <c r="Z45" s="127">
        <f>'Load-displacement diagrams '!BZ47/'Load-displacement diagrams '!BZ$3</f>
        <v>1.0807635829662261E-3</v>
      </c>
      <c r="AA45" s="128">
        <f>'Load-displacement diagrams '!CE47/'Load-displacement diagrams '!CE$3</f>
        <v>1.2072090213451471E-3</v>
      </c>
      <c r="AC45" s="40">
        <f>'Load-displacement diagrams '!CG47</f>
        <v>98.884341616</v>
      </c>
      <c r="AD45" s="121">
        <f>'Load-displacement diagrams '!CL47/'Load-displacement diagrams '!CL$3</f>
        <v>9.3619246861924678E-4</v>
      </c>
      <c r="AE45" s="122">
        <f>'Load-displacement diagrams '!CQ47/'Load-displacement diagrams '!CQ$3</f>
        <v>1.2164389067524115E-3</v>
      </c>
      <c r="AF45" s="39"/>
      <c r="AG45" s="40">
        <f>'Load-displacement diagrams '!CS47</f>
        <v>98.860829007999982</v>
      </c>
      <c r="AH45" s="121">
        <f>'Load-displacement diagrams '!CX47/'Load-displacement diagrams '!CX$3</f>
        <v>8.3494533221194287E-4</v>
      </c>
      <c r="AI45" s="122">
        <f>'Load-displacement diagrams '!DC47/'Load-displacement diagrams '!DC$3</f>
        <v>1.2555465913674868E-3</v>
      </c>
      <c r="AK45" s="111">
        <f>'Load-displacement diagrams '!DE47</f>
        <v>97.339227375999982</v>
      </c>
      <c r="AL45" s="115">
        <f>'Load-displacement diagrams '!DJ47/'Load-displacement diagrams '!DJ$3</f>
        <v>8.3176789814235028E-4</v>
      </c>
      <c r="AM45" s="116">
        <f>'Load-displacement diagrams '!DO47/'Load-displacement diagrams '!DO$3</f>
        <v>1.2561073287945534E-3</v>
      </c>
    </row>
    <row r="46" spans="1:39" x14ac:dyDescent="0.25">
      <c r="A46" s="97">
        <f>'Load-displacement diagrams '!A48</f>
        <v>100.66469657759998</v>
      </c>
      <c r="B46" s="132">
        <f>'Load-displacement diagrams '!F48/'Load-displacement diagrams '!F$3</f>
        <v>1.233678428058314E-3</v>
      </c>
      <c r="C46" s="133">
        <f>'Load-displacement diagrams '!K48/'Load-displacement diagrams '!K$3</f>
        <v>1.4327533265097235E-3</v>
      </c>
      <c r="E46" s="96">
        <f>'Load-displacement diagrams '!M48</f>
        <v>100.7068513248</v>
      </c>
      <c r="F46" s="132">
        <f>'Load-displacement diagrams '!R48/'Load-displacement diagrams '!R$3</f>
        <v>1.2015634903866468E-3</v>
      </c>
      <c r="G46" s="133">
        <f>'Load-displacement diagrams '!W48/'Load-displacement diagrams '!W$3</f>
        <v>1.3360605440785437E-3</v>
      </c>
      <c r="I46" s="78">
        <f>'Load-displacement diagrams '!Y48</f>
        <v>100.681827192</v>
      </c>
      <c r="J46" s="127">
        <f>'Load-displacement diagrams '!AD48/'Load-displacement diagrams '!AD$3</f>
        <v>1.38145416227608E-3</v>
      </c>
      <c r="K46" s="128">
        <f>'Load-displacement diagrams '!AI48/'Load-displacement diagrams '!AI$3</f>
        <v>1.526778413736713E-3</v>
      </c>
      <c r="M46" s="78">
        <f>'Load-displacement diagrams '!AK48</f>
        <v>100.94953502879999</v>
      </c>
      <c r="N46" s="127">
        <f>'Load-displacement diagrams '!AP48/'Load-displacement diagrams '!AP$3</f>
        <v>1.1285563751317175E-3</v>
      </c>
      <c r="O46" s="128">
        <f>'Load-displacement diagrams '!AU48/'Load-displacement diagrams '!AU$3</f>
        <v>1.3944841675178753E-3</v>
      </c>
      <c r="Q46" s="78">
        <f>'Load-displacement diagrams '!AW48</f>
        <v>100.756563696</v>
      </c>
      <c r="R46" s="127">
        <f>'Load-displacement diagrams '!BB48/'Load-displacement diagrams '!BB$3</f>
        <v>1.1921296296296296E-3</v>
      </c>
      <c r="S46" s="128">
        <f>'Load-displacement diagrams '!BG48/'Load-displacement diagrams '!BG$3</f>
        <v>1.4369525361580772E-3</v>
      </c>
      <c r="U46" s="78">
        <f>'Load-displacement diagrams '!BI48</f>
        <v>100.68473560000001</v>
      </c>
      <c r="V46" s="127">
        <f>'Load-displacement diagrams '!BN48/'Load-displacement diagrams '!BN$3</f>
        <v>1.0132103166282239E-3</v>
      </c>
      <c r="W46" s="128">
        <f>'Load-displacement diagrams '!BS48/'Load-displacement diagrams '!BS$3</f>
        <v>1.1861167002012072E-3</v>
      </c>
      <c r="Y46" s="78">
        <f>'Load-displacement diagrams '!BU48</f>
        <v>100.65954351999996</v>
      </c>
      <c r="Z46" s="127">
        <f>'Load-displacement diagrams '!BZ48/'Load-displacement diagrams '!BZ$3</f>
        <v>1.1032095657646319E-3</v>
      </c>
      <c r="AA46" s="128">
        <f>'Load-displacement diagrams '!CE48/'Load-displacement diagrams '!CE$3</f>
        <v>1.2349979863068869E-3</v>
      </c>
      <c r="AC46" s="40">
        <f>'Load-displacement diagrams '!CG48</f>
        <v>100.65282563199999</v>
      </c>
      <c r="AD46" s="121">
        <f>'Load-displacement diagrams '!CL48/'Load-displacement diagrams '!CL$3</f>
        <v>9.7489539748953958E-4</v>
      </c>
      <c r="AE46" s="122">
        <f>'Load-displacement diagrams '!CQ48/'Load-displacement diagrams '!CQ$3</f>
        <v>1.2467845659163987E-3</v>
      </c>
      <c r="AF46" s="39"/>
      <c r="AG46" s="40">
        <f>'Load-displacement diagrams '!CS48</f>
        <v>100.59068516799998</v>
      </c>
      <c r="AH46" s="121">
        <f>'Load-displacement diagrams '!CX48/'Load-displacement diagrams '!CX$3</f>
        <v>8.547098402018502E-4</v>
      </c>
      <c r="AI46" s="122">
        <f>'Load-displacement diagrams '!DC48/'Load-displacement diagrams '!DC$3</f>
        <v>1.281363453005244E-3</v>
      </c>
      <c r="AK46" s="111">
        <f>'Load-displacement diagrams '!DE48</f>
        <v>99.070763007999972</v>
      </c>
      <c r="AL46" s="115">
        <f>'Load-displacement diagrams '!DJ48/'Load-displacement diagrams '!DJ$3</f>
        <v>8.4679607597578797E-4</v>
      </c>
      <c r="AM46" s="116">
        <f>'Load-displacement diagrams '!DO48/'Load-displacement diagrams '!DO$3</f>
        <v>1.2793352022426911E-3</v>
      </c>
    </row>
    <row r="47" spans="1:39" x14ac:dyDescent="0.25">
      <c r="A47" s="97">
        <f>'Load-displacement diagrams '!A49</f>
        <v>102.30973940159998</v>
      </c>
      <c r="B47" s="132">
        <f>'Load-displacement diagrams '!F49/'Load-displacement diagrams '!F$3</f>
        <v>1.3038242129727443E-3</v>
      </c>
      <c r="C47" s="133">
        <f>'Load-displacement diagrams '!K49/'Load-displacement diagrams '!K$3</f>
        <v>1.5089048106448309E-3</v>
      </c>
      <c r="E47" s="96">
        <f>'Load-displacement diagrams '!M49</f>
        <v>102.47281613280001</v>
      </c>
      <c r="F47" s="132">
        <f>'Load-displacement diagrams '!R49/'Load-displacement diagrams '!R$3</f>
        <v>1.2653708007606171E-3</v>
      </c>
      <c r="G47" s="133">
        <f>'Load-displacement diagrams '!W49/'Load-displacement diagrams '!W$3</f>
        <v>1.4056044180814071E-3</v>
      </c>
      <c r="I47" s="78">
        <f>'Load-displacement diagrams '!Y49</f>
        <v>102.47046487199999</v>
      </c>
      <c r="J47" s="127">
        <f>'Load-displacement diagrams '!AD49/'Load-displacement diagrams '!AD$3</f>
        <v>1.4307692307692305E-3</v>
      </c>
      <c r="K47" s="128">
        <f>'Load-displacement diagrams '!AI49/'Load-displacement diagrams '!AI$3</f>
        <v>1.5823793949304988E-3</v>
      </c>
      <c r="M47" s="78">
        <f>'Load-displacement diagrams '!AK49</f>
        <v>102.59457785279999</v>
      </c>
      <c r="N47" s="127">
        <f>'Load-displacement diagrams '!AP49/'Load-displacement diagrams '!AP$3</f>
        <v>1.1747102212855637E-3</v>
      </c>
      <c r="O47" s="128">
        <f>'Load-displacement diagrams '!AU49/'Load-displacement diagrams '!AU$3</f>
        <v>1.454341164453524E-3</v>
      </c>
      <c r="Q47" s="78">
        <f>'Load-displacement diagrams '!AW49</f>
        <v>102.524207976</v>
      </c>
      <c r="R47" s="127">
        <f>'Load-displacement diagrams '!BB49/'Load-displacement diagrams '!BB$3</f>
        <v>1.2342171717171719E-3</v>
      </c>
      <c r="S47" s="128">
        <f>'Load-displacement diagrams '!BG49/'Load-displacement diagrams '!BG$3</f>
        <v>1.4821755958443676E-3</v>
      </c>
      <c r="U47" s="78">
        <f>'Load-displacement diagrams '!BI49</f>
        <v>102.41459176000001</v>
      </c>
      <c r="V47" s="127">
        <f>'Load-displacement diagrams '!BN49/'Load-displacement diagrams '!BN$3</f>
        <v>1.0486475152023484E-3</v>
      </c>
      <c r="W47" s="128">
        <f>'Load-displacement diagrams '!BS49/'Load-displacement diagrams '!BS$3</f>
        <v>1.2350100603621731E-3</v>
      </c>
      <c r="Y47" s="78">
        <f>'Load-displacement diagrams '!BU49</f>
        <v>102.41627123199997</v>
      </c>
      <c r="Z47" s="127">
        <f>'Load-displacement diagrams '!BZ49/'Load-displacement diagrams '!BZ$3</f>
        <v>1.1476819802810991E-3</v>
      </c>
      <c r="AA47" s="128">
        <f>'Load-displacement diagrams '!CE49/'Load-displacement diagrams '!CE$3</f>
        <v>1.2849375755134918E-3</v>
      </c>
      <c r="AC47" s="40">
        <f>'Load-displacement diagrams '!CG49</f>
        <v>102.40451492799998</v>
      </c>
      <c r="AD47" s="121">
        <f>'Load-displacement diagrams '!CL49/'Load-displacement diagrams '!CL$3</f>
        <v>1.0472803347280335E-3</v>
      </c>
      <c r="AE47" s="122">
        <f>'Load-displacement diagrams '!CQ49/'Load-displacement diagrams '!CQ$3</f>
        <v>1.3279742765273312E-3</v>
      </c>
      <c r="AF47" s="39"/>
      <c r="AG47" s="40">
        <f>'Load-displacement diagrams '!CS49</f>
        <v>102.35916918399997</v>
      </c>
      <c r="AH47" s="121">
        <f>'Load-displacement diagrams '!CX49/'Load-displacement diagrams '!CX$3</f>
        <v>9.0664423885618154E-4</v>
      </c>
      <c r="AI47" s="122">
        <f>'Load-displacement diagrams '!DC49/'Load-displacement diagrams '!DC$3</f>
        <v>1.3440903590157321E-3</v>
      </c>
      <c r="AK47" s="111">
        <f>'Load-displacement diagrams '!DE49</f>
        <v>100.83924702399997</v>
      </c>
      <c r="AL47" s="115">
        <f>'Load-displacement diagrams '!DJ49/'Load-displacement diagrams '!DJ$3</f>
        <v>8.9689000208724684E-4</v>
      </c>
      <c r="AM47" s="116">
        <f>'Load-displacement diagrams '!DO49/'Load-displacement diagrams '!DO$3</f>
        <v>1.3464156988386065E-3</v>
      </c>
    </row>
    <row r="48" spans="1:39" x14ac:dyDescent="0.25">
      <c r="A48" s="97">
        <f>'Load-displacement diagrams '!A50</f>
        <v>104.09837708159998</v>
      </c>
      <c r="B48" s="132">
        <f>'Load-displacement diagrams '!F50/'Load-displacement diagrams '!F$3</f>
        <v>1.3181914219311218E-3</v>
      </c>
      <c r="C48" s="133">
        <f>'Load-displacement diagrams '!K50/'Load-displacement diagrams '!K$3</f>
        <v>1.5238485158648924E-3</v>
      </c>
      <c r="E48" s="96">
        <f>'Load-displacement diagrams '!M50</f>
        <v>104.24096425440001</v>
      </c>
      <c r="F48" s="132">
        <f>'Load-displacement diagrams '!R50/'Load-displacement diagrams '!R$3</f>
        <v>1.276780054933446E-3</v>
      </c>
      <c r="G48" s="133">
        <f>'Load-displacement diagrams '!W50/'Load-displacement diagrams '!W$3</f>
        <v>1.4178768664348538E-3</v>
      </c>
      <c r="I48" s="78">
        <f>'Load-displacement diagrams '!Y50</f>
        <v>104.183526312</v>
      </c>
      <c r="J48" s="127">
        <f>'Load-displacement diagrams '!AD50/'Load-displacement diagrams '!AD$3</f>
        <v>1.4448893572181244E-3</v>
      </c>
      <c r="K48" s="128">
        <f>'Load-displacement diagrams '!AI50/'Load-displacement diagrams '!AI$3</f>
        <v>1.597506132461161E-3</v>
      </c>
      <c r="M48" s="78">
        <f>'Load-displacement diagrams '!AK50</f>
        <v>104.30763929279999</v>
      </c>
      <c r="N48" s="127">
        <f>'Load-displacement diagrams '!AP50/'Load-displacement diagrams '!AP$3</f>
        <v>1.1886195995785037E-3</v>
      </c>
      <c r="O48" s="128">
        <f>'Load-displacement diagrams '!AU50/'Load-displacement diagrams '!AU$3</f>
        <v>1.4690500510725231E-3</v>
      </c>
      <c r="Q48" s="78">
        <f>'Load-displacement diagrams '!AW50</f>
        <v>104.1692508</v>
      </c>
      <c r="R48" s="127">
        <f>'Load-displacement diagrams '!BB50/'Load-displacement diagrams '!BB$3</f>
        <v>1.2453703703703702E-3</v>
      </c>
      <c r="S48" s="128">
        <f>'Load-displacement diagrams '!BG50/'Load-displacement diagrams '!BG$3</f>
        <v>1.4964351191688735E-3</v>
      </c>
      <c r="U48" s="78">
        <f>'Load-displacement diagrams '!BI50</f>
        <v>104.16628105599999</v>
      </c>
      <c r="V48" s="127">
        <f>'Load-displacement diagrams '!BN50/'Load-displacement diagrams '!BN$3</f>
        <v>1.0608093940029355E-3</v>
      </c>
      <c r="W48" s="128">
        <f>'Load-displacement diagrams '!BS50/'Load-displacement diagrams '!BS$3</f>
        <v>1.2531187122736419E-3</v>
      </c>
      <c r="Y48" s="78">
        <f>'Load-displacement diagrams '!BU50</f>
        <v>104.18475524799999</v>
      </c>
      <c r="Z48" s="127">
        <f>'Load-displacement diagrams '!BZ50/'Load-displacement diagrams '!BZ$3</f>
        <v>1.1650933501153767E-3</v>
      </c>
      <c r="AA48" s="128">
        <f>'Load-displacement diagrams '!CE50/'Load-displacement diagrams '!CE$3</f>
        <v>1.296818364881192E-3</v>
      </c>
      <c r="AC48" s="40">
        <f>'Load-displacement diagrams '!CG50</f>
        <v>104.16124264</v>
      </c>
      <c r="AD48" s="121">
        <f>'Load-displacement diagrams '!CL50/'Load-displacement diagrams '!CL$3</f>
        <v>1.0638075313807529E-3</v>
      </c>
      <c r="AE48" s="122">
        <f>'Load-displacement diagrams '!CQ50/'Load-displacement diagrams '!CQ$3</f>
        <v>1.3432475884244373E-3</v>
      </c>
      <c r="AF48" s="39"/>
      <c r="AG48" s="40">
        <f>'Load-displacement diagrams '!CS50</f>
        <v>104.07223062399997</v>
      </c>
      <c r="AH48" s="121">
        <f>'Load-displacement diagrams '!CX50/'Load-displacement diagrams '!CX$3</f>
        <v>9.1736753574432292E-4</v>
      </c>
      <c r="AI48" s="122">
        <f>'Load-displacement diagrams '!DC50/'Load-displacement diagrams '!DC$3</f>
        <v>1.3610326744655104E-3</v>
      </c>
      <c r="AK48" s="111">
        <f>'Load-displacement diagrams '!DE50</f>
        <v>102.60605156799997</v>
      </c>
      <c r="AL48" s="115">
        <f>'Load-displacement diagrams '!DJ50/'Load-displacement diagrams '!DJ$3</f>
        <v>9.0503026508035906E-4</v>
      </c>
      <c r="AM48" s="116">
        <f>'Load-displacement diagrams '!DO50/'Load-displacement diagrams '!DO$3</f>
        <v>1.3586303564277131E-3</v>
      </c>
    </row>
    <row r="49" spans="1:39" x14ac:dyDescent="0.25">
      <c r="A49" s="97">
        <f>'Load-displacement diagrams '!A51</f>
        <v>105.86618930879997</v>
      </c>
      <c r="B49" s="132">
        <f>'Load-displacement diagrams '!F51/'Load-displacement diagrams '!F$3</f>
        <v>1.339319670399324E-3</v>
      </c>
      <c r="C49" s="133">
        <f>'Load-displacement diagrams '!K51/'Load-displacement diagrams '!K$3</f>
        <v>1.5465711361310132E-3</v>
      </c>
      <c r="E49" s="96">
        <f>'Load-displacement diagrams '!M51</f>
        <v>106.03128140640001</v>
      </c>
      <c r="F49" s="132">
        <f>'Load-displacement diagrams '!R51/'Load-displacement diagrams '!R$3</f>
        <v>1.2949503486160995E-3</v>
      </c>
      <c r="G49" s="133">
        <f>'Load-displacement diagrams '!W51/'Load-displacement diagrams '!W$3</f>
        <v>1.4336265084884435E-3</v>
      </c>
      <c r="I49" s="78">
        <f>'Load-displacement diagrams '!Y51</f>
        <v>105.828569136</v>
      </c>
      <c r="J49" s="127">
        <f>'Load-displacement diagrams '!AD51/'Load-displacement diagrams '!AD$3</f>
        <v>1.4611169652265542E-3</v>
      </c>
      <c r="K49" s="128">
        <f>'Load-displacement diagrams '!AI51/'Load-displacement diagrams '!AI$3</f>
        <v>1.6177432542927228E-3</v>
      </c>
      <c r="M49" s="78">
        <f>'Load-displacement diagrams '!AK51</f>
        <v>106.0736041008</v>
      </c>
      <c r="N49" s="127">
        <f>'Load-displacement diagrams '!AP51/'Load-displacement diagrams '!AP$3</f>
        <v>1.2048472075869337E-3</v>
      </c>
      <c r="O49" s="128">
        <f>'Load-displacement diagrams '!AU51/'Load-displacement diagrams '!AU$3</f>
        <v>1.4862104187946883E-3</v>
      </c>
      <c r="Q49" s="78">
        <f>'Load-displacement diagrams '!AW51</f>
        <v>105.93521560800001</v>
      </c>
      <c r="R49" s="127">
        <f>'Load-displacement diagrams '!BB51/'Load-displacement diagrams '!BB$3</f>
        <v>1.2573653198653199E-3</v>
      </c>
      <c r="S49" s="128">
        <f>'Load-displacement diagrams '!BG51/'Load-displacement diagrams '!BG$3</f>
        <v>1.5133428396822163E-3</v>
      </c>
      <c r="U49" s="78">
        <f>'Load-displacement diagrams '!BI51</f>
        <v>105.9330856</v>
      </c>
      <c r="V49" s="127">
        <f>'Load-displacement diagrams '!BN51/'Load-displacement diagrams '!BN$3</f>
        <v>1.0702453344516669E-3</v>
      </c>
      <c r="W49" s="128">
        <f>'Load-displacement diagrams '!BS51/'Load-displacement diagrams '!BS$3</f>
        <v>1.2653923541247484E-3</v>
      </c>
      <c r="Y49" s="78">
        <f>'Load-displacement diagrams '!BU51</f>
        <v>105.98514923199997</v>
      </c>
      <c r="Z49" s="127">
        <f>'Load-displacement diagrams '!BZ51/'Load-displacement diagrams '!BZ$3</f>
        <v>1.1757919026641494E-3</v>
      </c>
      <c r="AA49" s="128">
        <f>'Load-displacement diagrams '!CE51/'Load-displacement diagrams '!CE$3</f>
        <v>1.3159484494563028E-3</v>
      </c>
      <c r="AC49" s="40">
        <f>'Load-displacement diagrams '!CG51</f>
        <v>105.96163662400001</v>
      </c>
      <c r="AD49" s="121">
        <f>'Load-displacement diagrams '!CL51/'Load-displacement diagrams '!CL$3</f>
        <v>1.0958158995815898E-3</v>
      </c>
      <c r="AE49" s="122">
        <f>'Load-displacement diagrams '!CQ51/'Load-displacement diagrams '!CQ$3</f>
        <v>1.3792202572347266E-3</v>
      </c>
      <c r="AF49" s="39"/>
      <c r="AG49" s="40">
        <f>'Load-displacement diagrams '!CS51</f>
        <v>105.87262460799998</v>
      </c>
      <c r="AH49" s="121">
        <f>'Load-displacement diagrams '!CX51/'Load-displacement diagrams '!CX$3</f>
        <v>9.3040370058872994E-4</v>
      </c>
      <c r="AI49" s="122">
        <f>'Load-displacement diagrams '!DC51/'Load-displacement diagrams '!DC$3</f>
        <v>1.3791851553045583E-3</v>
      </c>
      <c r="AK49" s="111">
        <f>'Load-displacement diagrams '!DE51</f>
        <v>104.40644555199998</v>
      </c>
      <c r="AL49" s="115">
        <f>'Load-displacement diagrams '!DJ51/'Load-displacement diagrams '!DJ$3</f>
        <v>9.1713629722396162E-4</v>
      </c>
      <c r="AM49" s="116">
        <f>'Load-displacement diagrams '!DO51/'Load-displacement diagrams '!DO$3</f>
        <v>1.3804565478574289E-3</v>
      </c>
    </row>
    <row r="50" spans="1:39" ht="13.8" thickBot="1" x14ac:dyDescent="0.3">
      <c r="A50" s="109">
        <f>'Load-displacement diagrams '!A52</f>
        <v>107.63215411679998</v>
      </c>
      <c r="B50" s="134">
        <f>'Load-displacement diagrams '!F52/'Load-displacement diagrams '!F$3</f>
        <v>1.3579125290513415E-3</v>
      </c>
      <c r="C50" s="135">
        <f>'Load-displacement diagrams '!K52/'Load-displacement diagrams '!K$3</f>
        <v>1.5651995905834185E-3</v>
      </c>
      <c r="E50" s="131">
        <f>'Load-displacement diagrams '!M52</f>
        <v>107.67582038880001</v>
      </c>
      <c r="F50" s="134">
        <f>'Load-displacement diagrams '!R52/'Load-displacement diagrams '!R$3</f>
        <v>1.3114303824212973E-3</v>
      </c>
      <c r="G50" s="135">
        <f>'Load-displacement diagrams '!W52/'Load-displacement diagrams '!W$3</f>
        <v>1.4548987523010839E-3</v>
      </c>
      <c r="I50" s="79">
        <f>'Load-displacement diagrams '!Y52</f>
        <v>107.618886288</v>
      </c>
      <c r="J50" s="129">
        <f>'Load-displacement diagrams '!AD52/'Load-displacement diagrams '!AD$3</f>
        <v>1.4828240252897787E-3</v>
      </c>
      <c r="K50" s="130">
        <f>'Load-displacement diagrams '!AI52/'Load-displacement diagrams '!AI$3</f>
        <v>1.6377759607522483E-3</v>
      </c>
      <c r="M50" s="79">
        <f>'Load-displacement diagrams '!AK52</f>
        <v>107.8412483808</v>
      </c>
      <c r="N50" s="129">
        <f>'Load-displacement diagrams '!AP52/'Load-displacement diagrams '!AP$3</f>
        <v>1.2200210748155953E-3</v>
      </c>
      <c r="O50" s="130">
        <f>'Load-displacement diagrams '!AU52/'Load-displacement diagrams '!AU$3</f>
        <v>1.5090909090909091E-3</v>
      </c>
      <c r="Q50" s="79">
        <f>'Load-displacement diagrams '!AW52</f>
        <v>107.72553276000001</v>
      </c>
      <c r="R50" s="129">
        <f>'Load-displacement diagrams '!BB52/'Load-displacement diagrams '!BB$3</f>
        <v>1.2731481481481478E-3</v>
      </c>
      <c r="S50" s="130">
        <f>'Load-displacement diagrams '!BG52/'Load-displacement diagrams '!BG$3</f>
        <v>1.5259727031982074E-3</v>
      </c>
      <c r="U50" s="79">
        <f>'Load-displacement diagrams '!BI52</f>
        <v>107.73347958399998</v>
      </c>
      <c r="V50" s="129">
        <f>'Load-displacement diagrams '!BN52/'Load-displacement diagrams '!BN$3</f>
        <v>1.0807297127280351E-3</v>
      </c>
      <c r="W50" s="130">
        <f>'Load-displacement diagrams '!BS52/'Load-displacement diagrams '!BS$3</f>
        <v>1.2776659959758551E-3</v>
      </c>
      <c r="Y50" s="79">
        <f>'Load-displacement diagrams '!BU52</f>
        <v>107.75195377599997</v>
      </c>
      <c r="Z50" s="129">
        <f>'Load-displacement diagrams '!BZ52/'Load-displacement diagrams '!BZ$3</f>
        <v>1.1869100062932663E-3</v>
      </c>
      <c r="AA50" s="130">
        <f>'Load-displacement diagrams '!CE52/'Load-displacement diagrams '!CE$3</f>
        <v>1.3383004430124852E-3</v>
      </c>
      <c r="AC50" s="120">
        <f>'Load-displacement diagrams '!CG52</f>
        <v>107.728441168</v>
      </c>
      <c r="AD50" s="123">
        <f>'Load-displacement diagrams '!CL52/'Load-displacement diagrams '!CL$3</f>
        <v>1.1106694560669454E-3</v>
      </c>
      <c r="AE50" s="124">
        <f>'Load-displacement diagrams '!CQ52/'Load-displacement diagrams '!CQ$3</f>
        <v>1.3946945337620579E-3</v>
      </c>
      <c r="AF50" s="39"/>
      <c r="AG50" s="120">
        <f>'Load-displacement diagrams '!CS52</f>
        <v>107.63942915199998</v>
      </c>
      <c r="AH50" s="123">
        <f>'Load-displacement diagrams '!CX52/'Load-displacement diagrams '!CX$3</f>
        <v>9.4995794785534063E-4</v>
      </c>
      <c r="AI50" s="124">
        <f>'Load-displacement diagrams '!DC52/'Load-displacement diagrams '!DC$3</f>
        <v>1.4017749092375957E-3</v>
      </c>
      <c r="AK50" s="112">
        <f>'Load-displacement diagrams '!DE52</f>
        <v>106.11950699199997</v>
      </c>
      <c r="AL50" s="117">
        <f>'Load-displacement diagrams '!DJ52/'Load-displacement diagrams '!DJ$3</f>
        <v>9.273638071383844E-4</v>
      </c>
      <c r="AM50" s="118">
        <f>'Load-displacement diagrams '!DO52/'Load-displacement diagrams '!DO$3</f>
        <v>1.3974769723668402E-3</v>
      </c>
    </row>
    <row r="51" spans="1:39" x14ac:dyDescent="0.25">
      <c r="AF51" s="39"/>
    </row>
    <row r="52" spans="1:39" x14ac:dyDescent="0.25">
      <c r="AF52" s="39"/>
    </row>
    <row r="53" spans="1:39" x14ac:dyDescent="0.25">
      <c r="AF53" s="39"/>
    </row>
    <row r="54" spans="1:39" x14ac:dyDescent="0.25">
      <c r="AF54" s="39"/>
    </row>
    <row r="55" spans="1:39" x14ac:dyDescent="0.25">
      <c r="AF55" s="39"/>
    </row>
    <row r="56" spans="1:39" x14ac:dyDescent="0.25">
      <c r="AF56" s="39"/>
    </row>
    <row r="57" spans="1:39" x14ac:dyDescent="0.25">
      <c r="AF57" s="39"/>
    </row>
    <row r="58" spans="1:39" x14ac:dyDescent="0.25">
      <c r="AF58" s="39"/>
    </row>
    <row r="59" spans="1:39" x14ac:dyDescent="0.25">
      <c r="AF59" s="39"/>
    </row>
    <row r="60" spans="1:39" x14ac:dyDescent="0.25">
      <c r="AF60" s="39"/>
    </row>
    <row r="61" spans="1:39" x14ac:dyDescent="0.25">
      <c r="AF61" s="39"/>
    </row>
    <row r="62" spans="1:39" x14ac:dyDescent="0.25">
      <c r="AF62" s="39"/>
    </row>
  </sheetData>
  <mergeCells count="10">
    <mergeCell ref="AK1:AM1"/>
    <mergeCell ref="A1:C1"/>
    <mergeCell ref="E1:G1"/>
    <mergeCell ref="I1:K1"/>
    <mergeCell ref="M1:O1"/>
    <mergeCell ref="Q1:S1"/>
    <mergeCell ref="U1:W1"/>
    <mergeCell ref="Y1:AA1"/>
    <mergeCell ref="AC1:AE1"/>
    <mergeCell ref="AG1:AI1"/>
  </mergeCells>
  <phoneticPr fontId="19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A44"/>
  <sheetViews>
    <sheetView tabSelected="1" view="pageLayout" zoomScale="70" zoomScaleNormal="100" zoomScalePageLayoutView="70" workbookViewId="0">
      <selection activeCell="AB26" sqref="AB26"/>
    </sheetView>
  </sheetViews>
  <sheetFormatPr defaultRowHeight="13.8" x14ac:dyDescent="0.25"/>
  <cols>
    <col min="1" max="2" width="8.6640625" customWidth="1"/>
    <col min="3" max="3" width="13.6640625" customWidth="1"/>
    <col min="4" max="25" width="6.6640625" customWidth="1"/>
    <col min="26" max="40" width="10.6640625" customWidth="1"/>
  </cols>
  <sheetData>
    <row r="1" spans="1:27" ht="14.4" thickBot="1" x14ac:dyDescent="0.3">
      <c r="A1" s="171" t="s">
        <v>30</v>
      </c>
      <c r="B1" s="172" t="s">
        <v>67</v>
      </c>
      <c r="C1" s="173" t="s">
        <v>55</v>
      </c>
      <c r="D1" s="168" t="s">
        <v>74</v>
      </c>
      <c r="E1" s="168"/>
      <c r="F1" s="168"/>
      <c r="G1" s="168"/>
      <c r="H1" s="168"/>
      <c r="I1" s="168"/>
      <c r="J1" s="168"/>
      <c r="K1" s="168"/>
      <c r="L1" s="168"/>
      <c r="M1" s="168"/>
      <c r="N1" s="168"/>
      <c r="O1" s="168"/>
      <c r="P1" s="168"/>
      <c r="Q1" s="168"/>
      <c r="R1" s="168"/>
      <c r="S1" s="168"/>
      <c r="T1" s="168"/>
      <c r="U1" s="168"/>
      <c r="V1" s="168"/>
      <c r="W1" s="168"/>
      <c r="X1" s="168"/>
      <c r="Y1" s="168"/>
      <c r="Z1" s="168"/>
      <c r="AA1" s="174"/>
    </row>
    <row r="2" spans="1:27" ht="14.4" thickBot="1" x14ac:dyDescent="0.3">
      <c r="A2" s="175"/>
      <c r="B2" s="176"/>
      <c r="C2" s="177"/>
      <c r="D2" s="168" t="s">
        <v>68</v>
      </c>
      <c r="E2" s="168"/>
      <c r="F2" s="168"/>
      <c r="G2" s="168"/>
      <c r="H2" s="168"/>
      <c r="I2" s="168"/>
      <c r="J2" s="168"/>
      <c r="K2" s="168"/>
      <c r="L2" s="168"/>
      <c r="M2" s="168"/>
      <c r="N2" s="168"/>
      <c r="O2" s="168"/>
      <c r="P2" s="168"/>
      <c r="Q2" s="168"/>
      <c r="R2" s="168"/>
      <c r="S2" s="168"/>
      <c r="T2" s="168"/>
      <c r="U2" s="168"/>
      <c r="V2" s="168"/>
      <c r="W2" s="168"/>
      <c r="X2" s="168"/>
      <c r="Y2" s="168"/>
      <c r="Z2" s="178" t="s">
        <v>142</v>
      </c>
      <c r="AA2" s="179" t="s">
        <v>143</v>
      </c>
    </row>
    <row r="3" spans="1:27" x14ac:dyDescent="0.25">
      <c r="A3" s="175"/>
      <c r="B3" s="176"/>
      <c r="C3" s="177"/>
      <c r="D3" s="180" t="s">
        <v>56</v>
      </c>
      <c r="E3" s="181"/>
      <c r="F3" s="182" t="s">
        <v>57</v>
      </c>
      <c r="G3" s="181"/>
      <c r="H3" s="182" t="s">
        <v>58</v>
      </c>
      <c r="I3" s="181"/>
      <c r="J3" s="182" t="s">
        <v>59</v>
      </c>
      <c r="K3" s="181"/>
      <c r="L3" s="182" t="s">
        <v>60</v>
      </c>
      <c r="M3" s="181"/>
      <c r="N3" s="182" t="s">
        <v>61</v>
      </c>
      <c r="O3" s="181"/>
      <c r="P3" s="182" t="s">
        <v>62</v>
      </c>
      <c r="Q3" s="181"/>
      <c r="R3" s="182" t="s">
        <v>63</v>
      </c>
      <c r="S3" s="181"/>
      <c r="T3" s="182" t="s">
        <v>64</v>
      </c>
      <c r="U3" s="181"/>
      <c r="V3" s="182" t="s">
        <v>65</v>
      </c>
      <c r="W3" s="181"/>
      <c r="X3" s="182" t="s">
        <v>66</v>
      </c>
      <c r="Y3" s="183"/>
      <c r="Z3" s="175"/>
      <c r="AA3" s="177"/>
    </row>
    <row r="4" spans="1:27" ht="14.4" thickBot="1" x14ac:dyDescent="0.3">
      <c r="A4" s="184"/>
      <c r="B4" s="185"/>
      <c r="C4" s="186"/>
      <c r="D4" s="187" t="s">
        <v>16</v>
      </c>
      <c r="E4" s="188" t="s">
        <v>15</v>
      </c>
      <c r="F4" s="189" t="s">
        <v>16</v>
      </c>
      <c r="G4" s="188" t="s">
        <v>15</v>
      </c>
      <c r="H4" s="189" t="s">
        <v>16</v>
      </c>
      <c r="I4" s="188" t="s">
        <v>15</v>
      </c>
      <c r="J4" s="189" t="s">
        <v>16</v>
      </c>
      <c r="K4" s="188" t="s">
        <v>15</v>
      </c>
      <c r="L4" s="189" t="s">
        <v>16</v>
      </c>
      <c r="M4" s="188" t="s">
        <v>15</v>
      </c>
      <c r="N4" s="189" t="s">
        <v>16</v>
      </c>
      <c r="O4" s="188" t="s">
        <v>15</v>
      </c>
      <c r="P4" s="189" t="s">
        <v>16</v>
      </c>
      <c r="Q4" s="188" t="s">
        <v>15</v>
      </c>
      <c r="R4" s="189" t="s">
        <v>16</v>
      </c>
      <c r="S4" s="188" t="s">
        <v>15</v>
      </c>
      <c r="T4" s="189" t="s">
        <v>16</v>
      </c>
      <c r="U4" s="188" t="s">
        <v>15</v>
      </c>
      <c r="V4" s="189" t="s">
        <v>16</v>
      </c>
      <c r="W4" s="188" t="s">
        <v>15</v>
      </c>
      <c r="X4" s="189" t="s">
        <v>16</v>
      </c>
      <c r="Y4" s="190" t="s">
        <v>15</v>
      </c>
      <c r="Z4" s="184"/>
      <c r="AA4" s="186"/>
    </row>
    <row r="5" spans="1:27" x14ac:dyDescent="0.25">
      <c r="A5" s="191" t="s">
        <v>3</v>
      </c>
      <c r="B5" s="192" t="s">
        <v>69</v>
      </c>
      <c r="C5" s="193" t="s">
        <v>13</v>
      </c>
      <c r="D5" s="194">
        <v>0.11</v>
      </c>
      <c r="E5" s="195">
        <v>0.11</v>
      </c>
      <c r="F5" s="194">
        <v>0.05</v>
      </c>
      <c r="G5" s="195">
        <v>0</v>
      </c>
      <c r="H5" s="194">
        <v>0.11</v>
      </c>
      <c r="I5" s="195">
        <v>0.04</v>
      </c>
      <c r="J5" s="194">
        <v>0.02</v>
      </c>
      <c r="K5" s="195">
        <v>0</v>
      </c>
      <c r="L5" s="194">
        <v>7.0000000000000007E-2</v>
      </c>
      <c r="M5" s="195">
        <v>7.0000000000000007E-2</v>
      </c>
      <c r="N5" s="194">
        <v>0.11</v>
      </c>
      <c r="O5" s="195">
        <v>7.0000000000000007E-2</v>
      </c>
      <c r="P5" s="194">
        <v>0.06</v>
      </c>
      <c r="Q5" s="195">
        <v>0.02</v>
      </c>
      <c r="R5" s="194">
        <v>0</v>
      </c>
      <c r="S5" s="195">
        <v>0.01</v>
      </c>
      <c r="T5" s="194">
        <v>0.06</v>
      </c>
      <c r="U5" s="195">
        <v>0.06</v>
      </c>
      <c r="V5" s="196"/>
      <c r="W5" s="197"/>
      <c r="X5" s="196"/>
      <c r="Y5" s="198"/>
      <c r="Z5" s="199">
        <f>AVERAGE(D5:U5)</f>
        <v>5.3888888888888903E-2</v>
      </c>
      <c r="AA5" s="200">
        <f>MAX(D5:U5)</f>
        <v>0.11</v>
      </c>
    </row>
    <row r="6" spans="1:27" x14ac:dyDescent="0.25">
      <c r="A6" s="201"/>
      <c r="B6" s="176"/>
      <c r="C6" s="202" t="s">
        <v>14</v>
      </c>
      <c r="D6" s="203">
        <v>0.127</v>
      </c>
      <c r="E6" s="204">
        <v>0.127</v>
      </c>
      <c r="F6" s="203">
        <v>5.8000000000000003E-2</v>
      </c>
      <c r="G6" s="204">
        <v>0.129</v>
      </c>
      <c r="H6" s="203">
        <v>0.08</v>
      </c>
      <c r="I6" s="204">
        <v>0.11899999999999999</v>
      </c>
      <c r="J6" s="203">
        <v>5.0999999999999997E-2</v>
      </c>
      <c r="K6" s="204">
        <v>8.7999999999999995E-2</v>
      </c>
      <c r="L6" s="203">
        <v>0.15</v>
      </c>
      <c r="M6" s="204">
        <v>0.14399999999999999</v>
      </c>
      <c r="N6" s="203">
        <v>0.158</v>
      </c>
      <c r="O6" s="204">
        <v>0.109</v>
      </c>
      <c r="P6" s="203">
        <v>7.2999999999999995E-2</v>
      </c>
      <c r="Q6" s="204">
        <v>6.3E-2</v>
      </c>
      <c r="R6" s="203">
        <v>0.05</v>
      </c>
      <c r="S6" s="204">
        <v>8.5000000000000006E-2</v>
      </c>
      <c r="T6" s="203">
        <v>6.3E-2</v>
      </c>
      <c r="U6" s="204">
        <v>0.05</v>
      </c>
      <c r="V6" s="205"/>
      <c r="W6" s="206"/>
      <c r="X6" s="205"/>
      <c r="Y6" s="207"/>
      <c r="Z6" s="208">
        <f t="shared" ref="Z6:Z8" si="0">AVERAGE(D6:U6)</f>
        <v>9.5777777777777767E-2</v>
      </c>
      <c r="AA6" s="209">
        <f t="shared" ref="AA6:AA8" si="1">MAX(D6:U6)</f>
        <v>0.158</v>
      </c>
    </row>
    <row r="7" spans="1:27" x14ac:dyDescent="0.25">
      <c r="A7" s="201"/>
      <c r="B7" s="176" t="s">
        <v>70</v>
      </c>
      <c r="C7" s="202" t="s">
        <v>13</v>
      </c>
      <c r="D7" s="203">
        <v>0.13</v>
      </c>
      <c r="E7" s="204">
        <v>0.12</v>
      </c>
      <c r="F7" s="203">
        <v>0.06</v>
      </c>
      <c r="G7" s="204">
        <v>0.1</v>
      </c>
      <c r="H7" s="203">
        <v>0.14000000000000001</v>
      </c>
      <c r="I7" s="204">
        <v>0.05</v>
      </c>
      <c r="J7" s="203">
        <v>0.04</v>
      </c>
      <c r="K7" s="204">
        <v>0.05</v>
      </c>
      <c r="L7" s="203">
        <v>0.12</v>
      </c>
      <c r="M7" s="204">
        <v>0.09</v>
      </c>
      <c r="N7" s="203">
        <v>0.12</v>
      </c>
      <c r="O7" s="204">
        <v>0.11</v>
      </c>
      <c r="P7" s="203">
        <v>0.08</v>
      </c>
      <c r="Q7" s="204">
        <v>0.11</v>
      </c>
      <c r="R7" s="203">
        <v>0.08</v>
      </c>
      <c r="S7" s="204">
        <v>0.09</v>
      </c>
      <c r="T7" s="203">
        <v>0.1</v>
      </c>
      <c r="U7" s="204">
        <v>0.09</v>
      </c>
      <c r="V7" s="205"/>
      <c r="W7" s="206"/>
      <c r="X7" s="205"/>
      <c r="Y7" s="207"/>
      <c r="Z7" s="208">
        <f t="shared" si="0"/>
        <v>9.3333333333333365E-2</v>
      </c>
      <c r="AA7" s="209">
        <f t="shared" si="1"/>
        <v>0.14000000000000001</v>
      </c>
    </row>
    <row r="8" spans="1:27" ht="14.4" thickBot="1" x14ac:dyDescent="0.3">
      <c r="A8" s="210"/>
      <c r="B8" s="185"/>
      <c r="C8" s="190" t="s">
        <v>14</v>
      </c>
      <c r="D8" s="211">
        <v>0.14899999999999999</v>
      </c>
      <c r="E8" s="212">
        <v>0.16600000000000001</v>
      </c>
      <c r="F8" s="211">
        <v>7.0000000000000007E-2</v>
      </c>
      <c r="G8" s="212">
        <v>0.152</v>
      </c>
      <c r="H8" s="211">
        <v>0.109</v>
      </c>
      <c r="I8" s="212">
        <v>0.11799999999999999</v>
      </c>
      <c r="J8" s="211">
        <v>6.8000000000000005E-2</v>
      </c>
      <c r="K8" s="212">
        <v>0.114</v>
      </c>
      <c r="L8" s="211">
        <v>0.158</v>
      </c>
      <c r="M8" s="212">
        <v>0.14799999999999999</v>
      </c>
      <c r="N8" s="211">
        <v>0.17</v>
      </c>
      <c r="O8" s="212">
        <v>0.123</v>
      </c>
      <c r="P8" s="211">
        <v>9.2999999999999999E-2</v>
      </c>
      <c r="Q8" s="212">
        <v>9.9000000000000005E-2</v>
      </c>
      <c r="R8" s="211">
        <v>6.4000000000000001E-2</v>
      </c>
      <c r="S8" s="212">
        <v>9.9000000000000005E-2</v>
      </c>
      <c r="T8" s="211">
        <v>7.2999999999999995E-2</v>
      </c>
      <c r="U8" s="212">
        <v>7.8E-2</v>
      </c>
      <c r="V8" s="213"/>
      <c r="W8" s="214"/>
      <c r="X8" s="213"/>
      <c r="Y8" s="215"/>
      <c r="Z8" s="216">
        <f t="shared" si="0"/>
        <v>0.11394444444444443</v>
      </c>
      <c r="AA8" s="217">
        <f t="shared" si="1"/>
        <v>0.17</v>
      </c>
    </row>
    <row r="9" spans="1:27" x14ac:dyDescent="0.25">
      <c r="A9" s="218" t="s">
        <v>4</v>
      </c>
      <c r="B9" s="172" t="s">
        <v>69</v>
      </c>
      <c r="C9" s="219" t="s">
        <v>13</v>
      </c>
      <c r="D9" s="194">
        <v>0.04</v>
      </c>
      <c r="E9" s="195">
        <v>7.0000000000000007E-2</v>
      </c>
      <c r="F9" s="194">
        <v>0.08</v>
      </c>
      <c r="G9" s="195">
        <v>7.0000000000000007E-2</v>
      </c>
      <c r="H9" s="194">
        <v>0.06</v>
      </c>
      <c r="I9" s="195">
        <v>7.0000000000000007E-2</v>
      </c>
      <c r="J9" s="194">
        <v>0.11</v>
      </c>
      <c r="K9" s="195">
        <v>0.04</v>
      </c>
      <c r="L9" s="194">
        <v>7.0000000000000007E-2</v>
      </c>
      <c r="M9" s="195">
        <v>0.1</v>
      </c>
      <c r="N9" s="194">
        <v>0.06</v>
      </c>
      <c r="O9" s="195">
        <v>0.03</v>
      </c>
      <c r="P9" s="194">
        <v>0.05</v>
      </c>
      <c r="Q9" s="195">
        <v>0.12</v>
      </c>
      <c r="R9" s="194">
        <v>0.1</v>
      </c>
      <c r="S9" s="195">
        <v>0.09</v>
      </c>
      <c r="T9" s="194">
        <v>0</v>
      </c>
      <c r="U9" s="195">
        <v>0</v>
      </c>
      <c r="V9" s="194">
        <v>0</v>
      </c>
      <c r="W9" s="195">
        <v>0</v>
      </c>
      <c r="X9" s="194">
        <v>0</v>
      </c>
      <c r="Y9" s="220">
        <v>0</v>
      </c>
      <c r="Z9" s="199">
        <f>AVERAGE(D9:Y9)</f>
        <v>5.2727272727272734E-2</v>
      </c>
      <c r="AA9" s="200">
        <f>MAX(D9:Y9)</f>
        <v>0.12</v>
      </c>
    </row>
    <row r="10" spans="1:27" x14ac:dyDescent="0.25">
      <c r="A10" s="201"/>
      <c r="B10" s="176"/>
      <c r="C10" s="202" t="s">
        <v>14</v>
      </c>
      <c r="D10" s="203">
        <v>6.2E-2</v>
      </c>
      <c r="E10" s="204">
        <v>0.121</v>
      </c>
      <c r="F10" s="203">
        <v>6.7000000000000004E-2</v>
      </c>
      <c r="G10" s="204">
        <v>0.157</v>
      </c>
      <c r="H10" s="203">
        <v>0.113</v>
      </c>
      <c r="I10" s="204">
        <v>0.124</v>
      </c>
      <c r="J10" s="203">
        <v>0.154</v>
      </c>
      <c r="K10" s="204">
        <v>0.113</v>
      </c>
      <c r="L10" s="203">
        <v>0.106</v>
      </c>
      <c r="M10" s="204">
        <v>0.13300000000000001</v>
      </c>
      <c r="N10" s="203">
        <v>7.0000000000000007E-2</v>
      </c>
      <c r="O10" s="204">
        <v>9.7000000000000003E-2</v>
      </c>
      <c r="P10" s="203">
        <v>6.6000000000000003E-2</v>
      </c>
      <c r="Q10" s="204">
        <v>0.14399999999999999</v>
      </c>
      <c r="R10" s="203">
        <v>7.0000000000000007E-2</v>
      </c>
      <c r="S10" s="204">
        <v>8.5999999999999993E-2</v>
      </c>
      <c r="T10" s="203">
        <v>5.7000000000000002E-2</v>
      </c>
      <c r="U10" s="204">
        <v>4.3999999999999997E-2</v>
      </c>
      <c r="V10" s="203">
        <v>7.0999999999999994E-2</v>
      </c>
      <c r="W10" s="204">
        <v>5.8999999999999997E-2</v>
      </c>
      <c r="X10" s="203">
        <v>0.05</v>
      </c>
      <c r="Y10" s="221">
        <v>1.7000000000000001E-2</v>
      </c>
      <c r="Z10" s="208">
        <f t="shared" ref="Z10:Z12" si="2">AVERAGE(D10:Y10)</f>
        <v>9.0045454545454554E-2</v>
      </c>
      <c r="AA10" s="209">
        <f t="shared" ref="AA10:AA12" si="3">MAX(D10:Y10)</f>
        <v>0.157</v>
      </c>
    </row>
    <row r="11" spans="1:27" x14ac:dyDescent="0.25">
      <c r="A11" s="201"/>
      <c r="B11" s="176" t="s">
        <v>70</v>
      </c>
      <c r="C11" s="202" t="s">
        <v>13</v>
      </c>
      <c r="D11" s="203">
        <v>0.05</v>
      </c>
      <c r="E11" s="204">
        <v>0.11</v>
      </c>
      <c r="F11" s="203">
        <v>0.09</v>
      </c>
      <c r="G11" s="204">
        <v>0.1</v>
      </c>
      <c r="H11" s="203">
        <v>0.11</v>
      </c>
      <c r="I11" s="204">
        <v>0.11</v>
      </c>
      <c r="J11" s="203">
        <v>0.12</v>
      </c>
      <c r="K11" s="204">
        <v>0.09</v>
      </c>
      <c r="L11" s="203">
        <v>0.09</v>
      </c>
      <c r="M11" s="204">
        <v>0.12</v>
      </c>
      <c r="N11" s="203">
        <v>0.06</v>
      </c>
      <c r="O11" s="204">
        <v>0.06</v>
      </c>
      <c r="P11" s="203">
        <v>0.06</v>
      </c>
      <c r="Q11" s="204">
        <v>0.12</v>
      </c>
      <c r="R11" s="203">
        <v>0.12</v>
      </c>
      <c r="S11" s="204">
        <v>0.09</v>
      </c>
      <c r="T11" s="203">
        <v>0</v>
      </c>
      <c r="U11" s="204">
        <v>0</v>
      </c>
      <c r="V11" s="203">
        <v>0</v>
      </c>
      <c r="W11" s="204">
        <v>0</v>
      </c>
      <c r="X11" s="203">
        <v>0</v>
      </c>
      <c r="Y11" s="221">
        <v>0</v>
      </c>
      <c r="Z11" s="208">
        <f t="shared" si="2"/>
        <v>6.8181818181818191E-2</v>
      </c>
      <c r="AA11" s="209">
        <f t="shared" si="3"/>
        <v>0.12</v>
      </c>
    </row>
    <row r="12" spans="1:27" ht="14.4" thickBot="1" x14ac:dyDescent="0.3">
      <c r="A12" s="210"/>
      <c r="B12" s="185"/>
      <c r="C12" s="190" t="s">
        <v>14</v>
      </c>
      <c r="D12" s="211">
        <v>7.3999999999999996E-2</v>
      </c>
      <c r="E12" s="212">
        <v>0.13800000000000001</v>
      </c>
      <c r="F12" s="211">
        <v>0.08</v>
      </c>
      <c r="G12" s="212">
        <v>0.185</v>
      </c>
      <c r="H12" s="211">
        <v>0.159</v>
      </c>
      <c r="I12" s="212">
        <v>0.14599999999999999</v>
      </c>
      <c r="J12" s="211">
        <v>0.16200000000000001</v>
      </c>
      <c r="K12" s="212">
        <v>0.13800000000000001</v>
      </c>
      <c r="L12" s="211">
        <v>0.11899999999999999</v>
      </c>
      <c r="M12" s="212">
        <v>0.15</v>
      </c>
      <c r="N12" s="211">
        <v>8.8999999999999996E-2</v>
      </c>
      <c r="O12" s="212">
        <v>0.115</v>
      </c>
      <c r="P12" s="211">
        <v>8.5999999999999993E-2</v>
      </c>
      <c r="Q12" s="212">
        <v>0.16300000000000001</v>
      </c>
      <c r="R12" s="211">
        <v>9.8000000000000004E-2</v>
      </c>
      <c r="S12" s="212">
        <v>9.1999999999999998E-2</v>
      </c>
      <c r="T12" s="211">
        <v>7.2999999999999995E-2</v>
      </c>
      <c r="U12" s="212">
        <v>3.6999999999999998E-2</v>
      </c>
      <c r="V12" s="211">
        <v>9.5000000000000001E-2</v>
      </c>
      <c r="W12" s="212">
        <v>8.5000000000000006E-2</v>
      </c>
      <c r="X12" s="211">
        <v>0.105</v>
      </c>
      <c r="Y12" s="222">
        <v>4.7E-2</v>
      </c>
      <c r="Z12" s="216">
        <f t="shared" si="2"/>
        <v>0.11072727272727274</v>
      </c>
      <c r="AA12" s="217">
        <f t="shared" si="3"/>
        <v>0.185</v>
      </c>
    </row>
    <row r="13" spans="1:27" x14ac:dyDescent="0.25">
      <c r="A13" s="218" t="s">
        <v>5</v>
      </c>
      <c r="B13" s="172" t="s">
        <v>69</v>
      </c>
      <c r="C13" s="219" t="s">
        <v>13</v>
      </c>
      <c r="D13" s="194">
        <v>0.12</v>
      </c>
      <c r="E13" s="195">
        <v>0.14000000000000001</v>
      </c>
      <c r="F13" s="194">
        <v>7.0000000000000007E-2</v>
      </c>
      <c r="G13" s="195">
        <v>0.06</v>
      </c>
      <c r="H13" s="194">
        <v>0.12</v>
      </c>
      <c r="I13" s="195">
        <v>0.08</v>
      </c>
      <c r="J13" s="194">
        <v>0.08</v>
      </c>
      <c r="K13" s="195">
        <v>0.08</v>
      </c>
      <c r="L13" s="194">
        <v>0.06</v>
      </c>
      <c r="M13" s="195">
        <v>0.05</v>
      </c>
      <c r="N13" s="194">
        <v>0.06</v>
      </c>
      <c r="O13" s="195">
        <v>0.09</v>
      </c>
      <c r="P13" s="194">
        <v>0.06</v>
      </c>
      <c r="Q13" s="195">
        <v>0.08</v>
      </c>
      <c r="R13" s="194">
        <v>0.06</v>
      </c>
      <c r="S13" s="195">
        <v>0.04</v>
      </c>
      <c r="T13" s="194">
        <v>0.09</v>
      </c>
      <c r="U13" s="195">
        <v>0.05</v>
      </c>
      <c r="V13" s="194">
        <v>0.08</v>
      </c>
      <c r="W13" s="195">
        <v>0.08</v>
      </c>
      <c r="X13" s="194">
        <v>0.12</v>
      </c>
      <c r="Y13" s="220">
        <v>0.1</v>
      </c>
      <c r="Z13" s="199">
        <f>AVERAGE(D13:Y13)</f>
        <v>8.0454545454545473E-2</v>
      </c>
      <c r="AA13" s="200">
        <f>MAX(D13:Y13)</f>
        <v>0.14000000000000001</v>
      </c>
    </row>
    <row r="14" spans="1:27" x14ac:dyDescent="0.25">
      <c r="A14" s="201"/>
      <c r="B14" s="176"/>
      <c r="C14" s="202" t="s">
        <v>14</v>
      </c>
      <c r="D14" s="203">
        <v>0.13700000000000001</v>
      </c>
      <c r="E14" s="204">
        <v>0.13700000000000001</v>
      </c>
      <c r="F14" s="203">
        <v>7.6999999999999999E-2</v>
      </c>
      <c r="G14" s="204">
        <v>0.127</v>
      </c>
      <c r="H14" s="203">
        <v>0.17100000000000001</v>
      </c>
      <c r="I14" s="204">
        <v>0.16300000000000001</v>
      </c>
      <c r="J14" s="203">
        <v>0.122</v>
      </c>
      <c r="K14" s="204">
        <v>0.111</v>
      </c>
      <c r="L14" s="203">
        <v>7.4999999999999997E-2</v>
      </c>
      <c r="M14" s="204">
        <v>9.6000000000000002E-2</v>
      </c>
      <c r="N14" s="203">
        <v>0.11799999999999999</v>
      </c>
      <c r="O14" s="204">
        <v>0.13</v>
      </c>
      <c r="P14" s="203">
        <v>7.8E-2</v>
      </c>
      <c r="Q14" s="204">
        <v>9.6000000000000002E-2</v>
      </c>
      <c r="R14" s="203">
        <v>7.4999999999999997E-2</v>
      </c>
      <c r="S14" s="204">
        <v>6.8000000000000005E-2</v>
      </c>
      <c r="T14" s="203">
        <v>0.11600000000000001</v>
      </c>
      <c r="U14" s="204">
        <v>5.1999999999999998E-2</v>
      </c>
      <c r="V14" s="203">
        <v>9.6000000000000002E-2</v>
      </c>
      <c r="W14" s="204">
        <v>0.109</v>
      </c>
      <c r="X14" s="203">
        <v>0.112</v>
      </c>
      <c r="Y14" s="221">
        <v>0.108</v>
      </c>
      <c r="Z14" s="208">
        <f t="shared" ref="Z14:Z16" si="4">AVERAGE(D14:Y14)</f>
        <v>0.10790909090909094</v>
      </c>
      <c r="AA14" s="209">
        <f t="shared" ref="AA14:AA16" si="5">MAX(D14:Y14)</f>
        <v>0.17100000000000001</v>
      </c>
    </row>
    <row r="15" spans="1:27" x14ac:dyDescent="0.25">
      <c r="A15" s="201"/>
      <c r="B15" s="176" t="s">
        <v>70</v>
      </c>
      <c r="C15" s="202" t="s">
        <v>13</v>
      </c>
      <c r="D15" s="203">
        <v>0.12</v>
      </c>
      <c r="E15" s="204">
        <v>0.14000000000000001</v>
      </c>
      <c r="F15" s="203">
        <v>0.1</v>
      </c>
      <c r="G15" s="204">
        <v>7.0000000000000007E-2</v>
      </c>
      <c r="H15" s="203">
        <v>0.13</v>
      </c>
      <c r="I15" s="204">
        <v>0.16</v>
      </c>
      <c r="J15" s="203">
        <v>0.13</v>
      </c>
      <c r="K15" s="204">
        <v>0.09</v>
      </c>
      <c r="L15" s="203">
        <v>0.09</v>
      </c>
      <c r="M15" s="204">
        <v>0.09</v>
      </c>
      <c r="N15" s="203">
        <v>0.11</v>
      </c>
      <c r="O15" s="204">
        <v>0.11</v>
      </c>
      <c r="P15" s="203">
        <v>7.0000000000000007E-2</v>
      </c>
      <c r="Q15" s="204">
        <v>0.08</v>
      </c>
      <c r="R15" s="203">
        <v>7.0000000000000007E-2</v>
      </c>
      <c r="S15" s="204">
        <v>0.05</v>
      </c>
      <c r="T15" s="203">
        <v>0.1</v>
      </c>
      <c r="U15" s="204">
        <v>0.06</v>
      </c>
      <c r="V15" s="203">
        <v>0.08</v>
      </c>
      <c r="W15" s="204">
        <v>0.08</v>
      </c>
      <c r="X15" s="203">
        <v>0.12</v>
      </c>
      <c r="Y15" s="221">
        <v>0.11</v>
      </c>
      <c r="Z15" s="208">
        <f t="shared" si="4"/>
        <v>9.8181818181818203E-2</v>
      </c>
      <c r="AA15" s="209">
        <f t="shared" si="5"/>
        <v>0.16</v>
      </c>
    </row>
    <row r="16" spans="1:27" ht="14.4" thickBot="1" x14ac:dyDescent="0.3">
      <c r="A16" s="210"/>
      <c r="B16" s="185"/>
      <c r="C16" s="190" t="s">
        <v>14</v>
      </c>
      <c r="D16" s="211">
        <v>0.17399999999999999</v>
      </c>
      <c r="E16" s="212">
        <v>0.16</v>
      </c>
      <c r="F16" s="211">
        <v>9.4E-2</v>
      </c>
      <c r="G16" s="212">
        <v>9.2999999999999999E-2</v>
      </c>
      <c r="H16" s="211">
        <v>0.19600000000000001</v>
      </c>
      <c r="I16" s="212">
        <v>0.20399999999999999</v>
      </c>
      <c r="J16" s="211">
        <v>0.15</v>
      </c>
      <c r="K16" s="212">
        <v>0.14599999999999999</v>
      </c>
      <c r="L16" s="211">
        <v>0.1</v>
      </c>
      <c r="M16" s="212">
        <v>0.115</v>
      </c>
      <c r="N16" s="211">
        <v>0.13800000000000001</v>
      </c>
      <c r="O16" s="212">
        <v>0.14699999999999999</v>
      </c>
      <c r="P16" s="211">
        <v>0.10199999999999999</v>
      </c>
      <c r="Q16" s="212">
        <v>0.108</v>
      </c>
      <c r="R16" s="211">
        <v>9.7000000000000003E-2</v>
      </c>
      <c r="S16" s="212">
        <v>8.1000000000000003E-2</v>
      </c>
      <c r="T16" s="211">
        <v>0.13900000000000001</v>
      </c>
      <c r="U16" s="212">
        <v>6.9000000000000006E-2</v>
      </c>
      <c r="V16" s="211">
        <v>0.115</v>
      </c>
      <c r="W16" s="212">
        <v>0.108</v>
      </c>
      <c r="X16" s="211">
        <v>0.126</v>
      </c>
      <c r="Y16" s="222">
        <v>0.114</v>
      </c>
      <c r="Z16" s="216">
        <f t="shared" si="4"/>
        <v>0.12618181818181817</v>
      </c>
      <c r="AA16" s="217">
        <f t="shared" si="5"/>
        <v>0.20399999999999999</v>
      </c>
    </row>
    <row r="17" spans="1:27" x14ac:dyDescent="0.25">
      <c r="A17" s="218" t="s">
        <v>8</v>
      </c>
      <c r="B17" s="172" t="s">
        <v>69</v>
      </c>
      <c r="C17" s="219" t="s">
        <v>13</v>
      </c>
      <c r="D17" s="194">
        <v>0.13</v>
      </c>
      <c r="E17" s="195">
        <v>0.08</v>
      </c>
      <c r="F17" s="194">
        <v>0.13</v>
      </c>
      <c r="G17" s="195">
        <v>0.17</v>
      </c>
      <c r="H17" s="194">
        <v>0.16</v>
      </c>
      <c r="I17" s="195">
        <v>0.19</v>
      </c>
      <c r="J17" s="194">
        <v>0.05</v>
      </c>
      <c r="K17" s="195">
        <v>0.09</v>
      </c>
      <c r="L17" s="194">
        <v>0.1</v>
      </c>
      <c r="M17" s="195">
        <v>0.1</v>
      </c>
      <c r="N17" s="194">
        <v>0.14000000000000001</v>
      </c>
      <c r="O17" s="195">
        <v>0.16</v>
      </c>
      <c r="P17" s="194">
        <v>0.02</v>
      </c>
      <c r="Q17" s="195">
        <v>0.02</v>
      </c>
      <c r="R17" s="223"/>
      <c r="S17" s="224"/>
      <c r="T17" s="223"/>
      <c r="U17" s="224"/>
      <c r="V17" s="223"/>
      <c r="W17" s="224"/>
      <c r="X17" s="223"/>
      <c r="Y17" s="225"/>
      <c r="Z17" s="199">
        <f>AVERAGE(D17:Q17)</f>
        <v>0.11000000000000001</v>
      </c>
      <c r="AA17" s="200">
        <f>MAX(D17:Q17)</f>
        <v>0.19</v>
      </c>
    </row>
    <row r="18" spans="1:27" x14ac:dyDescent="0.25">
      <c r="A18" s="201"/>
      <c r="B18" s="176"/>
      <c r="C18" s="202" t="s">
        <v>14</v>
      </c>
      <c r="D18" s="203">
        <v>0.214</v>
      </c>
      <c r="E18" s="204">
        <v>0.16</v>
      </c>
      <c r="F18" s="203">
        <v>0.18</v>
      </c>
      <c r="G18" s="204">
        <v>0.19400000000000001</v>
      </c>
      <c r="H18" s="203">
        <v>0.17</v>
      </c>
      <c r="I18" s="204">
        <v>0.17699999999999999</v>
      </c>
      <c r="J18" s="203">
        <v>6.3E-2</v>
      </c>
      <c r="K18" s="204">
        <v>0.17499999999999999</v>
      </c>
      <c r="L18" s="203">
        <v>0.10199999999999999</v>
      </c>
      <c r="M18" s="204">
        <v>0.14000000000000001</v>
      </c>
      <c r="N18" s="203">
        <v>0.156</v>
      </c>
      <c r="O18" s="204">
        <v>0.17</v>
      </c>
      <c r="P18" s="203">
        <v>9.0999999999999998E-2</v>
      </c>
      <c r="Q18" s="204">
        <v>3.3000000000000002E-2</v>
      </c>
      <c r="R18" s="226"/>
      <c r="S18" s="227"/>
      <c r="T18" s="226"/>
      <c r="U18" s="227"/>
      <c r="V18" s="226"/>
      <c r="W18" s="227"/>
      <c r="X18" s="226"/>
      <c r="Y18" s="228"/>
      <c r="Z18" s="208">
        <f t="shared" ref="Z18:Z20" si="6">AVERAGE(D18:Q18)</f>
        <v>0.14464285714285713</v>
      </c>
      <c r="AA18" s="209">
        <f t="shared" ref="AA18:AA20" si="7">MAX(D18:Q18)</f>
        <v>0.214</v>
      </c>
    </row>
    <row r="19" spans="1:27" x14ac:dyDescent="0.25">
      <c r="A19" s="201"/>
      <c r="B19" s="176" t="s">
        <v>70</v>
      </c>
      <c r="C19" s="202" t="s">
        <v>13</v>
      </c>
      <c r="D19" s="203">
        <v>0.22</v>
      </c>
      <c r="E19" s="204">
        <v>0.2</v>
      </c>
      <c r="F19" s="203">
        <v>0.2</v>
      </c>
      <c r="G19" s="204">
        <v>0.2</v>
      </c>
      <c r="H19" s="203">
        <v>0.15</v>
      </c>
      <c r="I19" s="204">
        <v>0.23</v>
      </c>
      <c r="J19" s="203">
        <v>7.0000000000000007E-2</v>
      </c>
      <c r="K19" s="204">
        <v>0.09</v>
      </c>
      <c r="L19" s="203">
        <v>0.11</v>
      </c>
      <c r="M19" s="204">
        <v>0.16</v>
      </c>
      <c r="N19" s="203">
        <v>0.16</v>
      </c>
      <c r="O19" s="204">
        <v>0.22</v>
      </c>
      <c r="P19" s="203">
        <v>0.06</v>
      </c>
      <c r="Q19" s="204">
        <v>0.06</v>
      </c>
      <c r="R19" s="226"/>
      <c r="S19" s="227"/>
      <c r="T19" s="226"/>
      <c r="U19" s="227"/>
      <c r="V19" s="226"/>
      <c r="W19" s="227"/>
      <c r="X19" s="226"/>
      <c r="Y19" s="228"/>
      <c r="Z19" s="208">
        <f t="shared" si="6"/>
        <v>0.15214285714285716</v>
      </c>
      <c r="AA19" s="209">
        <f t="shared" si="7"/>
        <v>0.23</v>
      </c>
    </row>
    <row r="20" spans="1:27" ht="14.4" thickBot="1" x14ac:dyDescent="0.3">
      <c r="A20" s="210"/>
      <c r="B20" s="185"/>
      <c r="C20" s="190" t="s">
        <v>14</v>
      </c>
      <c r="D20" s="211">
        <v>0.23400000000000001</v>
      </c>
      <c r="E20" s="212">
        <v>0.22600000000000001</v>
      </c>
      <c r="F20" s="211">
        <v>0.246</v>
      </c>
      <c r="G20" s="212">
        <v>0.23599999999999999</v>
      </c>
      <c r="H20" s="211">
        <v>0.21099999999999999</v>
      </c>
      <c r="I20" s="212">
        <v>0.221</v>
      </c>
      <c r="J20" s="211">
        <v>0.08</v>
      </c>
      <c r="K20" s="212">
        <v>0.217</v>
      </c>
      <c r="L20" s="211">
        <v>0.157</v>
      </c>
      <c r="M20" s="212">
        <v>0.19600000000000001</v>
      </c>
      <c r="N20" s="211">
        <v>0.312</v>
      </c>
      <c r="O20" s="212">
        <v>0.23300000000000001</v>
      </c>
      <c r="P20" s="211">
        <v>9.4E-2</v>
      </c>
      <c r="Q20" s="212">
        <v>0.06</v>
      </c>
      <c r="R20" s="229"/>
      <c r="S20" s="230"/>
      <c r="T20" s="229"/>
      <c r="U20" s="230"/>
      <c r="V20" s="229"/>
      <c r="W20" s="230"/>
      <c r="X20" s="229"/>
      <c r="Y20" s="231"/>
      <c r="Z20" s="216">
        <f t="shared" si="6"/>
        <v>0.19450000000000003</v>
      </c>
      <c r="AA20" s="217">
        <f t="shared" si="7"/>
        <v>0.312</v>
      </c>
    </row>
    <row r="21" spans="1:27" x14ac:dyDescent="0.25">
      <c r="A21" s="218" t="s">
        <v>9</v>
      </c>
      <c r="B21" s="172" t="s">
        <v>69</v>
      </c>
      <c r="C21" s="219" t="s">
        <v>13</v>
      </c>
      <c r="D21" s="194">
        <v>0.28000000000000003</v>
      </c>
      <c r="E21" s="195">
        <v>0.2</v>
      </c>
      <c r="F21" s="194">
        <v>0.18</v>
      </c>
      <c r="G21" s="195">
        <v>0.16</v>
      </c>
      <c r="H21" s="194">
        <v>0.16</v>
      </c>
      <c r="I21" s="195">
        <v>0.16</v>
      </c>
      <c r="J21" s="194">
        <v>0.16</v>
      </c>
      <c r="K21" s="195">
        <v>0.1</v>
      </c>
      <c r="L21" s="194">
        <v>0.22</v>
      </c>
      <c r="M21" s="195">
        <v>0.13</v>
      </c>
      <c r="N21" s="194">
        <v>0.15</v>
      </c>
      <c r="O21" s="195">
        <v>0.15</v>
      </c>
      <c r="P21" s="194">
        <v>0</v>
      </c>
      <c r="Q21" s="195">
        <v>0.09</v>
      </c>
      <c r="R21" s="194">
        <v>0</v>
      </c>
      <c r="S21" s="195">
        <v>0</v>
      </c>
      <c r="T21" s="223"/>
      <c r="U21" s="224"/>
      <c r="V21" s="223"/>
      <c r="W21" s="224"/>
      <c r="X21" s="223"/>
      <c r="Y21" s="225"/>
      <c r="Z21" s="199">
        <f>AVERAGE(D21:S21)</f>
        <v>0.13374999999999998</v>
      </c>
      <c r="AA21" s="200">
        <f>MAX(D21:S21)</f>
        <v>0.28000000000000003</v>
      </c>
    </row>
    <row r="22" spans="1:27" x14ac:dyDescent="0.25">
      <c r="A22" s="201"/>
      <c r="B22" s="176"/>
      <c r="C22" s="202" t="s">
        <v>14</v>
      </c>
      <c r="D22" s="203">
        <v>0.29499999999999998</v>
      </c>
      <c r="E22" s="204">
        <v>0.28000000000000003</v>
      </c>
      <c r="F22" s="203">
        <v>0.27400000000000002</v>
      </c>
      <c r="G22" s="204">
        <v>0.23400000000000001</v>
      </c>
      <c r="H22" s="203">
        <v>0.193</v>
      </c>
      <c r="I22" s="204">
        <v>0.187</v>
      </c>
      <c r="J22" s="203">
        <v>0.22900000000000001</v>
      </c>
      <c r="K22" s="204">
        <v>0.24</v>
      </c>
      <c r="L22" s="203">
        <v>0.25800000000000001</v>
      </c>
      <c r="M22" s="204">
        <v>0.17799999999999999</v>
      </c>
      <c r="N22" s="203">
        <v>0.20200000000000001</v>
      </c>
      <c r="O22" s="204">
        <v>0.183</v>
      </c>
      <c r="P22" s="203">
        <v>4.2999999999999997E-2</v>
      </c>
      <c r="Q22" s="204">
        <v>3.5999999999999997E-2</v>
      </c>
      <c r="R22" s="203">
        <v>1.0999999999999999E-2</v>
      </c>
      <c r="S22" s="204">
        <v>2.5999999999999999E-2</v>
      </c>
      <c r="T22" s="226"/>
      <c r="U22" s="227"/>
      <c r="V22" s="226"/>
      <c r="W22" s="227"/>
      <c r="X22" s="226"/>
      <c r="Y22" s="228"/>
      <c r="Z22" s="208">
        <f t="shared" ref="Z22:Z24" si="8">AVERAGE(D22:S22)</f>
        <v>0.17931250000000001</v>
      </c>
      <c r="AA22" s="209">
        <f t="shared" ref="AA22:AA24" si="9">MAX(D22:S22)</f>
        <v>0.29499999999999998</v>
      </c>
    </row>
    <row r="23" spans="1:27" x14ac:dyDescent="0.25">
      <c r="A23" s="201"/>
      <c r="B23" s="176" t="s">
        <v>70</v>
      </c>
      <c r="C23" s="202" t="s">
        <v>13</v>
      </c>
      <c r="D23" s="203">
        <v>0.31</v>
      </c>
      <c r="E23" s="204">
        <v>0.28000000000000003</v>
      </c>
      <c r="F23" s="203">
        <v>0.27</v>
      </c>
      <c r="G23" s="204">
        <v>0.2</v>
      </c>
      <c r="H23" s="203">
        <v>0.19</v>
      </c>
      <c r="I23" s="204">
        <v>0.18</v>
      </c>
      <c r="J23" s="203">
        <v>0.18</v>
      </c>
      <c r="K23" s="204">
        <v>0.17</v>
      </c>
      <c r="L23" s="203">
        <v>0.22</v>
      </c>
      <c r="M23" s="204">
        <v>0.18</v>
      </c>
      <c r="N23" s="203">
        <v>0.21</v>
      </c>
      <c r="O23" s="204">
        <v>0.18</v>
      </c>
      <c r="P23" s="203">
        <v>0.03</v>
      </c>
      <c r="Q23" s="204">
        <v>0.09</v>
      </c>
      <c r="R23" s="203">
        <v>0.13</v>
      </c>
      <c r="S23" s="204">
        <v>0.13</v>
      </c>
      <c r="T23" s="226"/>
      <c r="U23" s="227"/>
      <c r="V23" s="226"/>
      <c r="W23" s="227"/>
      <c r="X23" s="226"/>
      <c r="Y23" s="228"/>
      <c r="Z23" s="208">
        <f t="shared" si="8"/>
        <v>0.18437499999999996</v>
      </c>
      <c r="AA23" s="209">
        <f t="shared" si="9"/>
        <v>0.31</v>
      </c>
    </row>
    <row r="24" spans="1:27" ht="14.4" thickBot="1" x14ac:dyDescent="0.3">
      <c r="A24" s="210"/>
      <c r="B24" s="185"/>
      <c r="C24" s="190" t="s">
        <v>14</v>
      </c>
      <c r="D24" s="211">
        <v>0.34100000000000003</v>
      </c>
      <c r="E24" s="212">
        <v>0.29199999999999998</v>
      </c>
      <c r="F24" s="211">
        <v>0.309</v>
      </c>
      <c r="G24" s="212">
        <v>0.27100000000000002</v>
      </c>
      <c r="H24" s="211">
        <v>0.22600000000000001</v>
      </c>
      <c r="I24" s="212">
        <v>0.20899999999999999</v>
      </c>
      <c r="J24" s="211">
        <v>0.253</v>
      </c>
      <c r="K24" s="212">
        <v>0.26600000000000001</v>
      </c>
      <c r="L24" s="211">
        <v>0.27600000000000002</v>
      </c>
      <c r="M24" s="212">
        <v>0.22</v>
      </c>
      <c r="N24" s="211">
        <v>0.25900000000000001</v>
      </c>
      <c r="O24" s="212">
        <v>0.22500000000000001</v>
      </c>
      <c r="P24" s="211">
        <v>8.2000000000000003E-2</v>
      </c>
      <c r="Q24" s="212">
        <v>0.14199999999999999</v>
      </c>
      <c r="R24" s="211">
        <v>0.21099999999999999</v>
      </c>
      <c r="S24" s="212">
        <v>0.193</v>
      </c>
      <c r="T24" s="229"/>
      <c r="U24" s="230"/>
      <c r="V24" s="229"/>
      <c r="W24" s="230"/>
      <c r="X24" s="229"/>
      <c r="Y24" s="231"/>
      <c r="Z24" s="216">
        <f t="shared" si="8"/>
        <v>0.23593750000000002</v>
      </c>
      <c r="AA24" s="217">
        <f t="shared" si="9"/>
        <v>0.34100000000000003</v>
      </c>
    </row>
    <row r="25" spans="1:27" x14ac:dyDescent="0.25">
      <c r="A25" s="218" t="s">
        <v>6</v>
      </c>
      <c r="B25" s="172" t="s">
        <v>69</v>
      </c>
      <c r="C25" s="219" t="s">
        <v>13</v>
      </c>
      <c r="D25" s="194">
        <v>0.03</v>
      </c>
      <c r="E25" s="195">
        <v>0.28000000000000003</v>
      </c>
      <c r="F25" s="194">
        <v>0.08</v>
      </c>
      <c r="G25" s="195">
        <v>0.32</v>
      </c>
      <c r="H25" s="194">
        <v>0.03</v>
      </c>
      <c r="I25" s="195">
        <v>0.23</v>
      </c>
      <c r="J25" s="194">
        <v>0.06</v>
      </c>
      <c r="K25" s="195">
        <v>0.31</v>
      </c>
      <c r="L25" s="194">
        <v>0.06</v>
      </c>
      <c r="M25" s="195">
        <v>0.16</v>
      </c>
      <c r="N25" s="194">
        <v>0.06</v>
      </c>
      <c r="O25" s="195">
        <v>0.12</v>
      </c>
      <c r="P25" s="223"/>
      <c r="Q25" s="224"/>
      <c r="R25" s="223"/>
      <c r="S25" s="224"/>
      <c r="T25" s="223"/>
      <c r="U25" s="224"/>
      <c r="V25" s="223"/>
      <c r="W25" s="224"/>
      <c r="X25" s="223"/>
      <c r="Y25" s="225"/>
      <c r="Z25" s="199">
        <f>AVERAGE(D25:O25)</f>
        <v>0.14500000000000002</v>
      </c>
      <c r="AA25" s="200">
        <f>MAX(D25:O25)</f>
        <v>0.32</v>
      </c>
    </row>
    <row r="26" spans="1:27" x14ac:dyDescent="0.25">
      <c r="A26" s="201"/>
      <c r="B26" s="176"/>
      <c r="C26" s="202" t="s">
        <v>14</v>
      </c>
      <c r="D26" s="203">
        <v>6.3E-2</v>
      </c>
      <c r="E26" s="204">
        <v>0.34300000000000003</v>
      </c>
      <c r="F26" s="203">
        <v>9.6000000000000002E-2</v>
      </c>
      <c r="G26" s="204">
        <v>0.33300000000000002</v>
      </c>
      <c r="H26" s="203">
        <v>7.5999999999999998E-2</v>
      </c>
      <c r="I26" s="204">
        <v>0.38800000000000001</v>
      </c>
      <c r="J26" s="203">
        <v>7.3999999999999996E-2</v>
      </c>
      <c r="K26" s="204">
        <v>0.27700000000000002</v>
      </c>
      <c r="L26" s="203">
        <v>8.5000000000000006E-2</v>
      </c>
      <c r="M26" s="204">
        <v>0.23699999999999999</v>
      </c>
      <c r="N26" s="203">
        <v>0.09</v>
      </c>
      <c r="O26" s="204">
        <v>0.157</v>
      </c>
      <c r="P26" s="226"/>
      <c r="Q26" s="227"/>
      <c r="R26" s="226"/>
      <c r="S26" s="227"/>
      <c r="T26" s="226"/>
      <c r="U26" s="227"/>
      <c r="V26" s="226"/>
      <c r="W26" s="227"/>
      <c r="X26" s="226"/>
      <c r="Y26" s="228"/>
      <c r="Z26" s="208">
        <f t="shared" ref="Z26:Z28" si="10">AVERAGE(D26:O26)</f>
        <v>0.18491666666666665</v>
      </c>
      <c r="AA26" s="209">
        <f t="shared" ref="AA26:AA28" si="11">MAX(D26:O26)</f>
        <v>0.38800000000000001</v>
      </c>
    </row>
    <row r="27" spans="1:27" x14ac:dyDescent="0.25">
      <c r="A27" s="201"/>
      <c r="B27" s="176" t="s">
        <v>70</v>
      </c>
      <c r="C27" s="202" t="s">
        <v>13</v>
      </c>
      <c r="D27" s="203">
        <v>7.0000000000000007E-2</v>
      </c>
      <c r="E27" s="204">
        <v>0.33</v>
      </c>
      <c r="F27" s="203">
        <v>7.0000000000000007E-2</v>
      </c>
      <c r="G27" s="204">
        <v>0.37</v>
      </c>
      <c r="H27" s="203">
        <v>0.04</v>
      </c>
      <c r="I27" s="204">
        <v>0.26</v>
      </c>
      <c r="J27" s="203">
        <v>0.1</v>
      </c>
      <c r="K27" s="204">
        <v>0.33</v>
      </c>
      <c r="L27" s="203">
        <v>0.08</v>
      </c>
      <c r="M27" s="204">
        <v>0.25</v>
      </c>
      <c r="N27" s="203">
        <v>0.11</v>
      </c>
      <c r="O27" s="204">
        <v>0.13</v>
      </c>
      <c r="P27" s="226"/>
      <c r="Q27" s="227"/>
      <c r="R27" s="226"/>
      <c r="S27" s="227"/>
      <c r="T27" s="226"/>
      <c r="U27" s="227"/>
      <c r="V27" s="226"/>
      <c r="W27" s="227"/>
      <c r="X27" s="226"/>
      <c r="Y27" s="228"/>
      <c r="Z27" s="208">
        <f t="shared" si="10"/>
        <v>0.17833333333333334</v>
      </c>
      <c r="AA27" s="209">
        <f t="shared" si="11"/>
        <v>0.37</v>
      </c>
    </row>
    <row r="28" spans="1:27" ht="14.4" thickBot="1" x14ac:dyDescent="0.3">
      <c r="A28" s="210"/>
      <c r="B28" s="185"/>
      <c r="C28" s="190" t="s">
        <v>14</v>
      </c>
      <c r="D28" s="211">
        <v>0.128</v>
      </c>
      <c r="E28" s="212">
        <v>0.39700000000000002</v>
      </c>
      <c r="F28" s="211">
        <v>0.115</v>
      </c>
      <c r="G28" s="212">
        <v>0.40200000000000002</v>
      </c>
      <c r="H28" s="211">
        <v>9.5000000000000001E-2</v>
      </c>
      <c r="I28" s="212">
        <v>0.41399999999999998</v>
      </c>
      <c r="J28" s="211">
        <v>0.108</v>
      </c>
      <c r="K28" s="212">
        <v>0.32900000000000001</v>
      </c>
      <c r="L28" s="211">
        <v>0.10100000000000001</v>
      </c>
      <c r="M28" s="212">
        <v>0.28899999999999998</v>
      </c>
      <c r="N28" s="211">
        <v>0.129</v>
      </c>
      <c r="O28" s="212">
        <v>0.2</v>
      </c>
      <c r="P28" s="229"/>
      <c r="Q28" s="230"/>
      <c r="R28" s="229"/>
      <c r="S28" s="230"/>
      <c r="T28" s="229"/>
      <c r="U28" s="230"/>
      <c r="V28" s="229"/>
      <c r="W28" s="230"/>
      <c r="X28" s="229"/>
      <c r="Y28" s="231"/>
      <c r="Z28" s="216">
        <f t="shared" si="10"/>
        <v>0.22558333333333336</v>
      </c>
      <c r="AA28" s="217">
        <f t="shared" si="11"/>
        <v>0.41399999999999998</v>
      </c>
    </row>
    <row r="29" spans="1:27" x14ac:dyDescent="0.25">
      <c r="A29" s="218" t="s">
        <v>7</v>
      </c>
      <c r="B29" s="172" t="s">
        <v>69</v>
      </c>
      <c r="C29" s="219" t="s">
        <v>13</v>
      </c>
      <c r="D29" s="194">
        <v>0.13</v>
      </c>
      <c r="E29" s="195">
        <v>0.19</v>
      </c>
      <c r="F29" s="194">
        <v>0.14000000000000001</v>
      </c>
      <c r="G29" s="195">
        <v>0.22</v>
      </c>
      <c r="H29" s="194">
        <v>0.08</v>
      </c>
      <c r="I29" s="195">
        <v>0.13</v>
      </c>
      <c r="J29" s="194">
        <v>0.15</v>
      </c>
      <c r="K29" s="195">
        <v>0.19</v>
      </c>
      <c r="L29" s="194">
        <v>0.15</v>
      </c>
      <c r="M29" s="195">
        <v>0.2</v>
      </c>
      <c r="N29" s="194">
        <v>0.06</v>
      </c>
      <c r="O29" s="195">
        <v>7.0000000000000007E-2</v>
      </c>
      <c r="P29" s="194">
        <v>0.1</v>
      </c>
      <c r="Q29" s="195">
        <v>0.16</v>
      </c>
      <c r="R29" s="194">
        <v>0.13</v>
      </c>
      <c r="S29" s="195">
        <v>0.14000000000000001</v>
      </c>
      <c r="T29" s="223"/>
      <c r="U29" s="224"/>
      <c r="V29" s="223"/>
      <c r="W29" s="224"/>
      <c r="X29" s="223"/>
      <c r="Y29" s="225"/>
      <c r="Z29" s="199">
        <f>AVERAGE(D29:S29)</f>
        <v>0.14000000000000001</v>
      </c>
      <c r="AA29" s="200">
        <f>MAX(D29:S29)</f>
        <v>0.22</v>
      </c>
    </row>
    <row r="30" spans="1:27" x14ac:dyDescent="0.25">
      <c r="A30" s="201"/>
      <c r="B30" s="176"/>
      <c r="C30" s="202" t="s">
        <v>14</v>
      </c>
      <c r="D30" s="203">
        <v>0.13300000000000001</v>
      </c>
      <c r="E30" s="204">
        <v>0.26400000000000001</v>
      </c>
      <c r="F30" s="203">
        <v>0.17</v>
      </c>
      <c r="G30" s="204">
        <v>0.23899999999999999</v>
      </c>
      <c r="H30" s="203">
        <v>7.0000000000000007E-2</v>
      </c>
      <c r="I30" s="204">
        <v>0.128</v>
      </c>
      <c r="J30" s="203">
        <v>0.17</v>
      </c>
      <c r="K30" s="204">
        <v>0.219</v>
      </c>
      <c r="L30" s="203">
        <v>0.152</v>
      </c>
      <c r="M30" s="204">
        <v>0.19</v>
      </c>
      <c r="N30" s="203">
        <v>8.7999999999999995E-2</v>
      </c>
      <c r="O30" s="204">
        <v>0.121</v>
      </c>
      <c r="P30" s="203">
        <v>0.14199999999999999</v>
      </c>
      <c r="Q30" s="204">
        <v>0.159</v>
      </c>
      <c r="R30" s="203">
        <v>0.153</v>
      </c>
      <c r="S30" s="204">
        <v>0.10199999999999999</v>
      </c>
      <c r="T30" s="226"/>
      <c r="U30" s="227"/>
      <c r="V30" s="226"/>
      <c r="W30" s="227"/>
      <c r="X30" s="226"/>
      <c r="Y30" s="228"/>
      <c r="Z30" s="208">
        <f t="shared" ref="Z30:Z32" si="12">AVERAGE(D30:S30)</f>
        <v>0.15624999999999997</v>
      </c>
      <c r="AA30" s="209">
        <f t="shared" ref="AA30:AA32" si="13">MAX(D30:S30)</f>
        <v>0.26400000000000001</v>
      </c>
    </row>
    <row r="31" spans="1:27" x14ac:dyDescent="0.25">
      <c r="A31" s="201"/>
      <c r="B31" s="176" t="s">
        <v>70</v>
      </c>
      <c r="C31" s="202" t="s">
        <v>13</v>
      </c>
      <c r="D31" s="203">
        <v>0.17</v>
      </c>
      <c r="E31" s="204">
        <v>0.23</v>
      </c>
      <c r="F31" s="203">
        <v>0.18</v>
      </c>
      <c r="G31" s="204">
        <v>0.22</v>
      </c>
      <c r="H31" s="203">
        <v>0.12</v>
      </c>
      <c r="I31" s="204">
        <v>0.16</v>
      </c>
      <c r="J31" s="203">
        <v>0.14000000000000001</v>
      </c>
      <c r="K31" s="204">
        <v>0.22</v>
      </c>
      <c r="L31" s="203">
        <v>0.16</v>
      </c>
      <c r="M31" s="204">
        <v>0.16</v>
      </c>
      <c r="N31" s="203">
        <v>0.1</v>
      </c>
      <c r="O31" s="204">
        <v>0.12</v>
      </c>
      <c r="P31" s="203">
        <v>0.14000000000000001</v>
      </c>
      <c r="Q31" s="204">
        <v>0.2</v>
      </c>
      <c r="R31" s="203">
        <v>0.13</v>
      </c>
      <c r="S31" s="204">
        <v>0.16</v>
      </c>
      <c r="T31" s="226"/>
      <c r="U31" s="227"/>
      <c r="V31" s="226"/>
      <c r="W31" s="227"/>
      <c r="X31" s="226"/>
      <c r="Y31" s="228"/>
      <c r="Z31" s="208">
        <f t="shared" si="12"/>
        <v>0.16312500000000002</v>
      </c>
      <c r="AA31" s="209">
        <f t="shared" si="13"/>
        <v>0.23</v>
      </c>
    </row>
    <row r="32" spans="1:27" ht="14.4" thickBot="1" x14ac:dyDescent="0.3">
      <c r="A32" s="210"/>
      <c r="B32" s="185"/>
      <c r="C32" s="190" t="s">
        <v>14</v>
      </c>
      <c r="D32" s="211">
        <v>0.188</v>
      </c>
      <c r="E32" s="212">
        <v>0.30599999999999999</v>
      </c>
      <c r="F32" s="211">
        <v>0.184</v>
      </c>
      <c r="G32" s="212">
        <v>0.28699999999999998</v>
      </c>
      <c r="H32" s="211">
        <v>0.108</v>
      </c>
      <c r="I32" s="212">
        <v>0.154</v>
      </c>
      <c r="J32" s="211">
        <v>0.19500000000000001</v>
      </c>
      <c r="K32" s="212">
        <v>0.24399999999999999</v>
      </c>
      <c r="L32" s="211">
        <v>0.214</v>
      </c>
      <c r="M32" s="212">
        <v>0.17899999999999999</v>
      </c>
      <c r="N32" s="211">
        <v>0.126</v>
      </c>
      <c r="O32" s="212">
        <v>0.154</v>
      </c>
      <c r="P32" s="211">
        <v>0.154</v>
      </c>
      <c r="Q32" s="212">
        <v>0.17799999999999999</v>
      </c>
      <c r="R32" s="211">
        <v>0.16900000000000001</v>
      </c>
      <c r="S32" s="212">
        <v>0.14299999999999999</v>
      </c>
      <c r="T32" s="229"/>
      <c r="U32" s="230"/>
      <c r="V32" s="229"/>
      <c r="W32" s="230"/>
      <c r="X32" s="229"/>
      <c r="Y32" s="231"/>
      <c r="Z32" s="216">
        <f t="shared" si="12"/>
        <v>0.18643749999999995</v>
      </c>
      <c r="AA32" s="217">
        <f t="shared" si="13"/>
        <v>0.30599999999999999</v>
      </c>
    </row>
    <row r="33" spans="1:27" x14ac:dyDescent="0.25">
      <c r="A33" s="218" t="s">
        <v>10</v>
      </c>
      <c r="B33" s="172" t="s">
        <v>69</v>
      </c>
      <c r="C33" s="219" t="s">
        <v>13</v>
      </c>
      <c r="D33" s="194">
        <v>0.02</v>
      </c>
      <c r="E33" s="195">
        <v>0.38</v>
      </c>
      <c r="F33" s="194">
        <v>0.31</v>
      </c>
      <c r="G33" s="195">
        <v>0.3</v>
      </c>
      <c r="H33" s="194">
        <v>0</v>
      </c>
      <c r="I33" s="195">
        <v>0.13</v>
      </c>
      <c r="J33" s="194">
        <v>0.12</v>
      </c>
      <c r="K33" s="195">
        <v>0.2</v>
      </c>
      <c r="L33" s="194">
        <v>0</v>
      </c>
      <c r="M33" s="195">
        <v>0</v>
      </c>
      <c r="N33" s="223"/>
      <c r="O33" s="224"/>
      <c r="P33" s="223"/>
      <c r="Q33" s="224"/>
      <c r="R33" s="223"/>
      <c r="S33" s="224"/>
      <c r="T33" s="223"/>
      <c r="U33" s="224"/>
      <c r="V33" s="223"/>
      <c r="W33" s="224"/>
      <c r="X33" s="223"/>
      <c r="Y33" s="225"/>
      <c r="Z33" s="199">
        <f>AVERAGE(D33:M33)</f>
        <v>0.14600000000000002</v>
      </c>
      <c r="AA33" s="200">
        <f>MAX(D33:M33)</f>
        <v>0.38</v>
      </c>
    </row>
    <row r="34" spans="1:27" x14ac:dyDescent="0.25">
      <c r="A34" s="201"/>
      <c r="B34" s="176"/>
      <c r="C34" s="202" t="s">
        <v>14</v>
      </c>
      <c r="D34" s="203">
        <v>0.13400000000000001</v>
      </c>
      <c r="E34" s="204">
        <v>0.317</v>
      </c>
      <c r="F34" s="203">
        <v>0.379</v>
      </c>
      <c r="G34" s="204">
        <v>0.35699999999999998</v>
      </c>
      <c r="H34" s="203">
        <v>4.5999999999999999E-2</v>
      </c>
      <c r="I34" s="204">
        <v>0.152</v>
      </c>
      <c r="J34" s="203">
        <v>0.14299999999999999</v>
      </c>
      <c r="K34" s="204">
        <v>0.17399999999999999</v>
      </c>
      <c r="L34" s="203">
        <v>7.3999999999999996E-2</v>
      </c>
      <c r="M34" s="204">
        <v>3.7999999999999999E-2</v>
      </c>
      <c r="N34" s="226"/>
      <c r="O34" s="227"/>
      <c r="P34" s="226"/>
      <c r="Q34" s="227"/>
      <c r="R34" s="226"/>
      <c r="S34" s="227"/>
      <c r="T34" s="226"/>
      <c r="U34" s="227"/>
      <c r="V34" s="226"/>
      <c r="W34" s="227"/>
      <c r="X34" s="226"/>
      <c r="Y34" s="228"/>
      <c r="Z34" s="208">
        <f t="shared" ref="Z34:Z36" si="14">AVERAGE(D34:M34)</f>
        <v>0.18140000000000001</v>
      </c>
      <c r="AA34" s="209">
        <f t="shared" ref="AA34:AA36" si="15">MAX(D34:M34)</f>
        <v>0.379</v>
      </c>
    </row>
    <row r="35" spans="1:27" x14ac:dyDescent="0.25">
      <c r="A35" s="201"/>
      <c r="B35" s="176" t="s">
        <v>70</v>
      </c>
      <c r="C35" s="202" t="s">
        <v>13</v>
      </c>
      <c r="D35" s="203">
        <v>0.04</v>
      </c>
      <c r="E35" s="204">
        <v>0.41</v>
      </c>
      <c r="F35" s="203">
        <v>0.34</v>
      </c>
      <c r="G35" s="204">
        <v>0.41</v>
      </c>
      <c r="H35" s="203">
        <v>0.14000000000000001</v>
      </c>
      <c r="I35" s="204">
        <v>0.26</v>
      </c>
      <c r="J35" s="203">
        <v>0.13</v>
      </c>
      <c r="K35" s="204">
        <v>0.2</v>
      </c>
      <c r="L35" s="203">
        <v>0.12</v>
      </c>
      <c r="M35" s="204">
        <v>0</v>
      </c>
      <c r="N35" s="226"/>
      <c r="O35" s="227"/>
      <c r="P35" s="226"/>
      <c r="Q35" s="227"/>
      <c r="R35" s="226"/>
      <c r="S35" s="227"/>
      <c r="T35" s="226"/>
      <c r="U35" s="227"/>
      <c r="V35" s="226"/>
      <c r="W35" s="227"/>
      <c r="X35" s="226"/>
      <c r="Y35" s="228"/>
      <c r="Z35" s="208">
        <f t="shared" si="14"/>
        <v>0.20499999999999999</v>
      </c>
      <c r="AA35" s="209">
        <f t="shared" si="15"/>
        <v>0.41</v>
      </c>
    </row>
    <row r="36" spans="1:27" ht="14.4" thickBot="1" x14ac:dyDescent="0.3">
      <c r="A36" s="210"/>
      <c r="B36" s="185"/>
      <c r="C36" s="190" t="s">
        <v>14</v>
      </c>
      <c r="D36" s="211">
        <v>0.14099999999999999</v>
      </c>
      <c r="E36" s="212">
        <v>0.376</v>
      </c>
      <c r="F36" s="211">
        <v>0.38700000000000001</v>
      </c>
      <c r="G36" s="212">
        <v>0.41799999999999998</v>
      </c>
      <c r="H36" s="211">
        <v>0.13500000000000001</v>
      </c>
      <c r="I36" s="212">
        <v>0.251</v>
      </c>
      <c r="J36" s="211">
        <v>0.185</v>
      </c>
      <c r="K36" s="212">
        <v>0.20699999999999999</v>
      </c>
      <c r="L36" s="211">
        <v>9.1999999999999998E-2</v>
      </c>
      <c r="M36" s="212">
        <v>4.2999999999999997E-2</v>
      </c>
      <c r="N36" s="229"/>
      <c r="O36" s="230"/>
      <c r="P36" s="229"/>
      <c r="Q36" s="230"/>
      <c r="R36" s="229"/>
      <c r="S36" s="230"/>
      <c r="T36" s="229"/>
      <c r="U36" s="230"/>
      <c r="V36" s="229"/>
      <c r="W36" s="230"/>
      <c r="X36" s="229"/>
      <c r="Y36" s="231"/>
      <c r="Z36" s="216">
        <f t="shared" si="14"/>
        <v>0.22350000000000003</v>
      </c>
      <c r="AA36" s="217">
        <f t="shared" si="15"/>
        <v>0.41799999999999998</v>
      </c>
    </row>
    <row r="37" spans="1:27" x14ac:dyDescent="0.25">
      <c r="A37" s="218" t="s">
        <v>11</v>
      </c>
      <c r="B37" s="172" t="s">
        <v>69</v>
      </c>
      <c r="C37" s="219" t="s">
        <v>13</v>
      </c>
      <c r="D37" s="194">
        <v>0.34</v>
      </c>
      <c r="E37" s="195">
        <v>0.3</v>
      </c>
      <c r="F37" s="194">
        <v>0.26</v>
      </c>
      <c r="G37" s="195">
        <v>0.28999999999999998</v>
      </c>
      <c r="H37" s="194">
        <v>0.32</v>
      </c>
      <c r="I37" s="195">
        <v>0.3</v>
      </c>
      <c r="J37" s="194">
        <v>0.14000000000000001</v>
      </c>
      <c r="K37" s="195">
        <v>0</v>
      </c>
      <c r="L37" s="223"/>
      <c r="M37" s="224"/>
      <c r="N37" s="223"/>
      <c r="O37" s="224"/>
      <c r="P37" s="223"/>
      <c r="Q37" s="224"/>
      <c r="R37" s="223"/>
      <c r="S37" s="224"/>
      <c r="T37" s="223"/>
      <c r="U37" s="224"/>
      <c r="V37" s="223"/>
      <c r="W37" s="224"/>
      <c r="X37" s="223"/>
      <c r="Y37" s="225"/>
      <c r="Z37" s="199">
        <f>AVERAGE(D37:K37)</f>
        <v>0.24375000000000002</v>
      </c>
      <c r="AA37" s="200">
        <f>MAX(D37:K37)</f>
        <v>0.34</v>
      </c>
    </row>
    <row r="38" spans="1:27" x14ac:dyDescent="0.25">
      <c r="A38" s="201"/>
      <c r="B38" s="176"/>
      <c r="C38" s="202" t="s">
        <v>14</v>
      </c>
      <c r="D38" s="203">
        <v>0.378</v>
      </c>
      <c r="E38" s="204">
        <v>0.373</v>
      </c>
      <c r="F38" s="203">
        <v>0.26900000000000002</v>
      </c>
      <c r="G38" s="204">
        <v>0.28100000000000003</v>
      </c>
      <c r="H38" s="203">
        <v>0.32900000000000001</v>
      </c>
      <c r="I38" s="204">
        <v>0.316</v>
      </c>
      <c r="J38" s="203">
        <v>8.4000000000000005E-2</v>
      </c>
      <c r="K38" s="204">
        <v>4.2000000000000003E-2</v>
      </c>
      <c r="L38" s="226"/>
      <c r="M38" s="227"/>
      <c r="N38" s="226"/>
      <c r="O38" s="227"/>
      <c r="P38" s="226"/>
      <c r="Q38" s="227"/>
      <c r="R38" s="226"/>
      <c r="S38" s="227"/>
      <c r="T38" s="226"/>
      <c r="U38" s="227"/>
      <c r="V38" s="226"/>
      <c r="W38" s="227"/>
      <c r="X38" s="226"/>
      <c r="Y38" s="228"/>
      <c r="Z38" s="208">
        <f t="shared" ref="Z38:Z44" si="16">AVERAGE(D38:K38)</f>
        <v>0.25900000000000001</v>
      </c>
      <c r="AA38" s="209">
        <f t="shared" ref="AA38:AA44" si="17">MAX(D38:K38)</f>
        <v>0.378</v>
      </c>
    </row>
    <row r="39" spans="1:27" x14ac:dyDescent="0.25">
      <c r="A39" s="201"/>
      <c r="B39" s="176" t="s">
        <v>70</v>
      </c>
      <c r="C39" s="202" t="s">
        <v>13</v>
      </c>
      <c r="D39" s="203">
        <v>0.34</v>
      </c>
      <c r="E39" s="204">
        <v>0.4</v>
      </c>
      <c r="F39" s="203">
        <v>0.3</v>
      </c>
      <c r="G39" s="204">
        <v>0.34</v>
      </c>
      <c r="H39" s="203">
        <v>0.38</v>
      </c>
      <c r="I39" s="204">
        <v>0.39</v>
      </c>
      <c r="J39" s="203">
        <v>0.23</v>
      </c>
      <c r="K39" s="204">
        <v>0.14000000000000001</v>
      </c>
      <c r="L39" s="226"/>
      <c r="M39" s="227"/>
      <c r="N39" s="226"/>
      <c r="O39" s="227"/>
      <c r="P39" s="226"/>
      <c r="Q39" s="227"/>
      <c r="R39" s="226"/>
      <c r="S39" s="227"/>
      <c r="T39" s="226"/>
      <c r="U39" s="227"/>
      <c r="V39" s="226"/>
      <c r="W39" s="227"/>
      <c r="X39" s="226"/>
      <c r="Y39" s="228"/>
      <c r="Z39" s="208">
        <f t="shared" si="16"/>
        <v>0.31500000000000006</v>
      </c>
      <c r="AA39" s="209">
        <f t="shared" si="17"/>
        <v>0.4</v>
      </c>
    </row>
    <row r="40" spans="1:27" ht="14.4" thickBot="1" x14ac:dyDescent="0.3">
      <c r="A40" s="210"/>
      <c r="B40" s="185"/>
      <c r="C40" s="190" t="s">
        <v>14</v>
      </c>
      <c r="D40" s="211">
        <v>0.45</v>
      </c>
      <c r="E40" s="212">
        <v>0.40600000000000003</v>
      </c>
      <c r="F40" s="211">
        <v>0.314</v>
      </c>
      <c r="G40" s="212">
        <v>0.33400000000000002</v>
      </c>
      <c r="H40" s="211">
        <v>0.40699999999999997</v>
      </c>
      <c r="I40" s="212">
        <v>0.38700000000000001</v>
      </c>
      <c r="J40" s="211">
        <v>0.219</v>
      </c>
      <c r="K40" s="212">
        <v>0.17499999999999999</v>
      </c>
      <c r="L40" s="229"/>
      <c r="M40" s="230"/>
      <c r="N40" s="229"/>
      <c r="O40" s="230"/>
      <c r="P40" s="229"/>
      <c r="Q40" s="230"/>
      <c r="R40" s="229"/>
      <c r="S40" s="230"/>
      <c r="T40" s="229"/>
      <c r="U40" s="230"/>
      <c r="V40" s="229"/>
      <c r="W40" s="230"/>
      <c r="X40" s="229"/>
      <c r="Y40" s="231"/>
      <c r="Z40" s="216">
        <f t="shared" si="16"/>
        <v>0.33649999999999997</v>
      </c>
      <c r="AA40" s="217">
        <f t="shared" si="17"/>
        <v>0.45</v>
      </c>
    </row>
    <row r="41" spans="1:27" x14ac:dyDescent="0.25">
      <c r="A41" s="218" t="s">
        <v>12</v>
      </c>
      <c r="B41" s="172" t="s">
        <v>69</v>
      </c>
      <c r="C41" s="219" t="s">
        <v>13</v>
      </c>
      <c r="D41" s="194">
        <v>0.3</v>
      </c>
      <c r="E41" s="195">
        <v>0.19</v>
      </c>
      <c r="F41" s="194">
        <v>0.31</v>
      </c>
      <c r="G41" s="195">
        <v>0.22</v>
      </c>
      <c r="H41" s="194">
        <v>0.23</v>
      </c>
      <c r="I41" s="195">
        <v>0.17</v>
      </c>
      <c r="J41" s="194">
        <v>0.35</v>
      </c>
      <c r="K41" s="195">
        <v>0.11</v>
      </c>
      <c r="L41" s="223"/>
      <c r="M41" s="224"/>
      <c r="N41" s="223"/>
      <c r="O41" s="224"/>
      <c r="P41" s="223"/>
      <c r="Q41" s="224"/>
      <c r="R41" s="223"/>
      <c r="S41" s="224"/>
      <c r="T41" s="223"/>
      <c r="U41" s="224"/>
      <c r="V41" s="223"/>
      <c r="W41" s="224"/>
      <c r="X41" s="223"/>
      <c r="Y41" s="225"/>
      <c r="Z41" s="199">
        <f t="shared" si="16"/>
        <v>0.23500000000000001</v>
      </c>
      <c r="AA41" s="200">
        <f t="shared" si="17"/>
        <v>0.35</v>
      </c>
    </row>
    <row r="42" spans="1:27" x14ac:dyDescent="0.25">
      <c r="A42" s="201"/>
      <c r="B42" s="176"/>
      <c r="C42" s="202" t="s">
        <v>14</v>
      </c>
      <c r="D42" s="203">
        <v>0.29199999999999998</v>
      </c>
      <c r="E42" s="204">
        <v>0.28999999999999998</v>
      </c>
      <c r="F42" s="203">
        <v>0.42399999999999999</v>
      </c>
      <c r="G42" s="204">
        <v>0.36499999999999999</v>
      </c>
      <c r="H42" s="203">
        <v>0.29599999999999999</v>
      </c>
      <c r="I42" s="204">
        <v>0.183</v>
      </c>
      <c r="J42" s="203">
        <v>0.317</v>
      </c>
      <c r="K42" s="204">
        <v>0.22800000000000001</v>
      </c>
      <c r="L42" s="226"/>
      <c r="M42" s="227"/>
      <c r="N42" s="226"/>
      <c r="O42" s="227"/>
      <c r="P42" s="226"/>
      <c r="Q42" s="227"/>
      <c r="R42" s="226"/>
      <c r="S42" s="227"/>
      <c r="T42" s="226"/>
      <c r="U42" s="227"/>
      <c r="V42" s="226"/>
      <c r="W42" s="227"/>
      <c r="X42" s="226"/>
      <c r="Y42" s="228"/>
      <c r="Z42" s="208">
        <f t="shared" si="16"/>
        <v>0.29937500000000006</v>
      </c>
      <c r="AA42" s="209">
        <f t="shared" si="17"/>
        <v>0.42399999999999999</v>
      </c>
    </row>
    <row r="43" spans="1:27" x14ac:dyDescent="0.25">
      <c r="A43" s="201"/>
      <c r="B43" s="176" t="s">
        <v>70</v>
      </c>
      <c r="C43" s="202" t="s">
        <v>13</v>
      </c>
      <c r="D43" s="203">
        <v>0.3</v>
      </c>
      <c r="E43" s="204">
        <v>0.26</v>
      </c>
      <c r="F43" s="203">
        <v>0.22</v>
      </c>
      <c r="G43" s="204">
        <v>0.34</v>
      </c>
      <c r="H43" s="203">
        <v>0.24</v>
      </c>
      <c r="I43" s="204">
        <v>0.28000000000000003</v>
      </c>
      <c r="J43" s="203">
        <v>0.42</v>
      </c>
      <c r="K43" s="204">
        <v>0.22</v>
      </c>
      <c r="L43" s="226"/>
      <c r="M43" s="227"/>
      <c r="N43" s="226"/>
      <c r="O43" s="227"/>
      <c r="P43" s="226"/>
      <c r="Q43" s="227"/>
      <c r="R43" s="226"/>
      <c r="S43" s="227"/>
      <c r="T43" s="226"/>
      <c r="U43" s="227"/>
      <c r="V43" s="226"/>
      <c r="W43" s="227"/>
      <c r="X43" s="226"/>
      <c r="Y43" s="228"/>
      <c r="Z43" s="208">
        <f t="shared" si="16"/>
        <v>0.28500000000000003</v>
      </c>
      <c r="AA43" s="209">
        <f t="shared" si="17"/>
        <v>0.42</v>
      </c>
    </row>
    <row r="44" spans="1:27" ht="14.4" thickBot="1" x14ac:dyDescent="0.3">
      <c r="A44" s="210"/>
      <c r="B44" s="185"/>
      <c r="C44" s="190" t="s">
        <v>14</v>
      </c>
      <c r="D44" s="211">
        <v>0.32700000000000001</v>
      </c>
      <c r="E44" s="212">
        <v>0.311</v>
      </c>
      <c r="F44" s="211">
        <v>0.44800000000000001</v>
      </c>
      <c r="G44" s="212">
        <v>0.39100000000000001</v>
      </c>
      <c r="H44" s="211">
        <v>0.30299999999999999</v>
      </c>
      <c r="I44" s="212">
        <v>0.27500000000000002</v>
      </c>
      <c r="J44" s="211">
        <v>0.39400000000000002</v>
      </c>
      <c r="K44" s="212">
        <v>0.30099999999999999</v>
      </c>
      <c r="L44" s="229"/>
      <c r="M44" s="230"/>
      <c r="N44" s="229"/>
      <c r="O44" s="230"/>
      <c r="P44" s="229"/>
      <c r="Q44" s="230"/>
      <c r="R44" s="229"/>
      <c r="S44" s="230"/>
      <c r="T44" s="229"/>
      <c r="U44" s="230"/>
      <c r="V44" s="229"/>
      <c r="W44" s="230"/>
      <c r="X44" s="229"/>
      <c r="Y44" s="231"/>
      <c r="Z44" s="216">
        <f t="shared" si="16"/>
        <v>0.34375000000000006</v>
      </c>
      <c r="AA44" s="217">
        <f t="shared" si="17"/>
        <v>0.44800000000000001</v>
      </c>
    </row>
  </sheetData>
  <mergeCells count="48">
    <mergeCell ref="A41:A44"/>
    <mergeCell ref="B41:B42"/>
    <mergeCell ref="B43:B44"/>
    <mergeCell ref="A33:A36"/>
    <mergeCell ref="B33:B34"/>
    <mergeCell ref="B35:B36"/>
    <mergeCell ref="A37:A40"/>
    <mergeCell ref="B37:B38"/>
    <mergeCell ref="B39:B40"/>
    <mergeCell ref="A25:A28"/>
    <mergeCell ref="B25:B26"/>
    <mergeCell ref="B27:B28"/>
    <mergeCell ref="A29:A32"/>
    <mergeCell ref="B29:B30"/>
    <mergeCell ref="B31:B32"/>
    <mergeCell ref="A17:A20"/>
    <mergeCell ref="B17:B18"/>
    <mergeCell ref="B19:B20"/>
    <mergeCell ref="A21:A24"/>
    <mergeCell ref="B21:B22"/>
    <mergeCell ref="B23:B24"/>
    <mergeCell ref="A9:A12"/>
    <mergeCell ref="B9:B10"/>
    <mergeCell ref="B11:B12"/>
    <mergeCell ref="A13:A16"/>
    <mergeCell ref="B13:B14"/>
    <mergeCell ref="B15:B16"/>
    <mergeCell ref="V3:W3"/>
    <mergeCell ref="X3:Y3"/>
    <mergeCell ref="A5:A8"/>
    <mergeCell ref="B5:B6"/>
    <mergeCell ref="B7:B8"/>
    <mergeCell ref="L3:M3"/>
    <mergeCell ref="N3:O3"/>
    <mergeCell ref="P3:Q3"/>
    <mergeCell ref="R3:S3"/>
    <mergeCell ref="T3:U3"/>
    <mergeCell ref="A1:A4"/>
    <mergeCell ref="B1:B4"/>
    <mergeCell ref="C1:C4"/>
    <mergeCell ref="D1:AA1"/>
    <mergeCell ref="D2:Y2"/>
    <mergeCell ref="Z2:Z4"/>
    <mergeCell ref="AA2:AA4"/>
    <mergeCell ref="D3:E3"/>
    <mergeCell ref="F3:G3"/>
    <mergeCell ref="H3:I3"/>
    <mergeCell ref="J3:K3"/>
  </mergeCells>
  <phoneticPr fontId="19" type="noConversion"/>
  <pageMargins left="0.7" right="0.7" top="0.75" bottom="0.75" header="0.3" footer="0.3"/>
  <pageSetup paperSize="8" orientation="landscape" r:id="rId1"/>
  <headerFooter>
    <oddHeader>&amp;C&amp;10A. Rimkus and V. Gribniak&amp;11
&amp;"-,Italic"Tension tests of concrete prisms reinforced with multiple steel bars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L25"/>
  <sheetViews>
    <sheetView view="pageLayout" zoomScale="70" zoomScaleNormal="115" zoomScalePageLayoutView="70" workbookViewId="0">
      <selection activeCell="G28" sqref="G28"/>
    </sheetView>
  </sheetViews>
  <sheetFormatPr defaultRowHeight="13.8" x14ac:dyDescent="0.25"/>
  <sheetData>
    <row r="1" spans="1:90" ht="15.6" x14ac:dyDescent="0.3">
      <c r="A1" s="140" t="s">
        <v>128</v>
      </c>
      <c r="B1" s="140"/>
      <c r="C1" s="140"/>
      <c r="D1" s="140"/>
      <c r="E1" s="140"/>
      <c r="F1" s="140"/>
      <c r="G1" s="140"/>
      <c r="H1" s="140"/>
      <c r="I1" s="140"/>
      <c r="J1" s="140" t="s">
        <v>129</v>
      </c>
      <c r="K1" s="140"/>
      <c r="L1" s="140"/>
      <c r="M1" s="140"/>
      <c r="N1" s="140"/>
      <c r="O1" s="140"/>
      <c r="P1" s="140"/>
      <c r="Q1" s="140"/>
      <c r="R1" s="140"/>
      <c r="S1" s="140" t="s">
        <v>130</v>
      </c>
      <c r="T1" s="140"/>
      <c r="U1" s="140"/>
      <c r="V1" s="140"/>
      <c r="W1" s="140"/>
      <c r="X1" s="140"/>
      <c r="Y1" s="140"/>
      <c r="Z1" s="140"/>
      <c r="AA1" s="140"/>
      <c r="AB1" s="140" t="s">
        <v>131</v>
      </c>
      <c r="AC1" s="140"/>
      <c r="AD1" s="140"/>
      <c r="AE1" s="140"/>
      <c r="AF1" s="140"/>
      <c r="AG1" s="140"/>
      <c r="AH1" s="140"/>
      <c r="AI1" s="140"/>
      <c r="AJ1" s="140"/>
      <c r="AK1" s="140" t="s">
        <v>132</v>
      </c>
      <c r="AL1" s="140"/>
      <c r="AM1" s="140"/>
      <c r="AN1" s="140"/>
      <c r="AO1" s="140"/>
      <c r="AP1" s="140"/>
      <c r="AQ1" s="140"/>
      <c r="AR1" s="140"/>
      <c r="AS1" s="140"/>
      <c r="AT1" s="140" t="s">
        <v>133</v>
      </c>
      <c r="AU1" s="140"/>
      <c r="AV1" s="140"/>
      <c r="AW1" s="140"/>
      <c r="AX1" s="140"/>
      <c r="AY1" s="140"/>
      <c r="AZ1" s="140"/>
      <c r="BA1" s="140"/>
      <c r="BB1" s="140"/>
      <c r="BC1" s="140" t="s">
        <v>134</v>
      </c>
      <c r="BD1" s="140"/>
      <c r="BE1" s="140"/>
      <c r="BF1" s="140"/>
      <c r="BG1" s="140"/>
      <c r="BH1" s="140"/>
      <c r="BI1" s="140"/>
      <c r="BJ1" s="140"/>
      <c r="BK1" s="140"/>
      <c r="BL1" s="140" t="s">
        <v>135</v>
      </c>
      <c r="BM1" s="140"/>
      <c r="BN1" s="140"/>
      <c r="BO1" s="140"/>
      <c r="BP1" s="140"/>
      <c r="BQ1" s="140"/>
      <c r="BR1" s="140"/>
      <c r="BS1" s="140"/>
      <c r="BT1" s="140"/>
      <c r="BU1" s="140" t="s">
        <v>136</v>
      </c>
      <c r="BV1" s="140"/>
      <c r="BW1" s="140"/>
      <c r="BX1" s="140"/>
      <c r="BY1" s="140"/>
      <c r="BZ1" s="140"/>
      <c r="CA1" s="140"/>
      <c r="CB1" s="140"/>
      <c r="CC1" s="140"/>
      <c r="CD1" s="140" t="s">
        <v>137</v>
      </c>
      <c r="CE1" s="140"/>
      <c r="CF1" s="140"/>
      <c r="CG1" s="140"/>
      <c r="CH1" s="140"/>
      <c r="CI1" s="140"/>
      <c r="CJ1" s="140"/>
      <c r="CK1" s="140"/>
      <c r="CL1" s="140"/>
    </row>
    <row r="25" spans="1:90" x14ac:dyDescent="0.25">
      <c r="A25" s="169" t="s">
        <v>138</v>
      </c>
      <c r="B25" s="169"/>
      <c r="C25" s="169"/>
      <c r="D25" s="169"/>
      <c r="F25" s="169" t="s">
        <v>139</v>
      </c>
      <c r="G25" s="170"/>
      <c r="H25" s="170"/>
      <c r="I25" s="170"/>
      <c r="J25" s="169" t="s">
        <v>138</v>
      </c>
      <c r="K25" s="169"/>
      <c r="L25" s="169"/>
      <c r="M25" s="169"/>
      <c r="O25" s="169" t="s">
        <v>139</v>
      </c>
      <c r="P25" s="170"/>
      <c r="Q25" s="170"/>
      <c r="R25" s="170"/>
      <c r="S25" s="169" t="s">
        <v>138</v>
      </c>
      <c r="T25" s="169"/>
      <c r="U25" s="169"/>
      <c r="V25" s="169"/>
      <c r="X25" s="169" t="s">
        <v>139</v>
      </c>
      <c r="Y25" s="170"/>
      <c r="Z25" s="170"/>
      <c r="AA25" s="170"/>
      <c r="AB25" s="169" t="s">
        <v>138</v>
      </c>
      <c r="AC25" s="169"/>
      <c r="AD25" s="169"/>
      <c r="AE25" s="169"/>
      <c r="AG25" s="169" t="s">
        <v>139</v>
      </c>
      <c r="AH25" s="170"/>
      <c r="AI25" s="170"/>
      <c r="AJ25" s="170"/>
      <c r="AK25" s="169" t="s">
        <v>138</v>
      </c>
      <c r="AL25" s="169"/>
      <c r="AM25" s="169"/>
      <c r="AN25" s="169"/>
      <c r="AP25" s="169" t="s">
        <v>139</v>
      </c>
      <c r="AQ25" s="170"/>
      <c r="AR25" s="170"/>
      <c r="AS25" s="170"/>
      <c r="AT25" s="169" t="s">
        <v>138</v>
      </c>
      <c r="AU25" s="169"/>
      <c r="AV25" s="169"/>
      <c r="AW25" s="169"/>
      <c r="AY25" s="169" t="s">
        <v>139</v>
      </c>
      <c r="AZ25" s="170"/>
      <c r="BA25" s="170"/>
      <c r="BB25" s="170"/>
      <c r="BC25" s="169" t="s">
        <v>138</v>
      </c>
      <c r="BD25" s="169"/>
      <c r="BE25" s="169"/>
      <c r="BF25" s="169"/>
      <c r="BH25" s="169" t="s">
        <v>139</v>
      </c>
      <c r="BI25" s="170"/>
      <c r="BJ25" s="170"/>
      <c r="BK25" s="170"/>
      <c r="BL25" s="169" t="s">
        <v>138</v>
      </c>
      <c r="BM25" s="169"/>
      <c r="BN25" s="169"/>
      <c r="BO25" s="169"/>
      <c r="BQ25" s="169" t="s">
        <v>139</v>
      </c>
      <c r="BR25" s="170"/>
      <c r="BS25" s="170"/>
      <c r="BT25" s="170"/>
      <c r="BU25" s="169" t="s">
        <v>138</v>
      </c>
      <c r="BV25" s="169"/>
      <c r="BW25" s="169"/>
      <c r="BX25" s="169"/>
      <c r="BZ25" s="169" t="s">
        <v>139</v>
      </c>
      <c r="CA25" s="170"/>
      <c r="CB25" s="170"/>
      <c r="CC25" s="170"/>
      <c r="CD25" s="169" t="s">
        <v>138</v>
      </c>
      <c r="CE25" s="169"/>
      <c r="CF25" s="169"/>
      <c r="CG25" s="169"/>
      <c r="CI25" s="169" t="s">
        <v>139</v>
      </c>
      <c r="CJ25" s="169"/>
      <c r="CK25" s="169"/>
      <c r="CL25" s="169"/>
    </row>
  </sheetData>
  <mergeCells count="30">
    <mergeCell ref="BC1:BK1"/>
    <mergeCell ref="BL1:BT1"/>
    <mergeCell ref="BU1:CC1"/>
    <mergeCell ref="CD1:CL1"/>
    <mergeCell ref="A1:I1"/>
    <mergeCell ref="J1:R1"/>
    <mergeCell ref="S1:AA1"/>
    <mergeCell ref="AB1:AJ1"/>
    <mergeCell ref="AK1:AS1"/>
    <mergeCell ref="AT1:BB1"/>
    <mergeCell ref="A25:D25"/>
    <mergeCell ref="F25:I25"/>
    <mergeCell ref="J25:M25"/>
    <mergeCell ref="O25:R25"/>
    <mergeCell ref="S25:V25"/>
    <mergeCell ref="X25:AA25"/>
    <mergeCell ref="AB25:AE25"/>
    <mergeCell ref="AG25:AJ25"/>
    <mergeCell ref="AK25:AN25"/>
    <mergeCell ref="AP25:AS25"/>
    <mergeCell ref="AT25:AW25"/>
    <mergeCell ref="AY25:BB25"/>
    <mergeCell ref="BC25:BF25"/>
    <mergeCell ref="BH25:BK25"/>
    <mergeCell ref="BL25:BO25"/>
    <mergeCell ref="BQ25:BT25"/>
    <mergeCell ref="BU25:BX25"/>
    <mergeCell ref="BZ25:CC25"/>
    <mergeCell ref="CD25:CG25"/>
    <mergeCell ref="CI25:CL25"/>
  </mergeCells>
  <phoneticPr fontId="19" type="noConversion"/>
  <pageMargins left="0.7" right="0.7" top="0.75" bottom="0.75" header="0.3" footer="0.3"/>
  <pageSetup paperSize="9" orientation="portrait" r:id="rId1"/>
  <headerFooter>
    <oddHeader>&amp;C&amp;10A. Rimkus and V. Gribniak&amp;11
&amp;"-,Italic"Tension tests of concrete prisms reinforced with multiple steel bars</oddHead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Notations</vt:lpstr>
      <vt:lpstr>Material properties - concrete</vt:lpstr>
      <vt:lpstr>Material properties - steel</vt:lpstr>
      <vt:lpstr>Load-displacement diagrams </vt:lpstr>
      <vt:lpstr>Load-strain diagrams</vt:lpstr>
      <vt:lpstr>Crack widths</vt:lpstr>
      <vt:lpstr>Crack patterns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2020-04-25T11:08:34Z</dcterms:modified>
</cp:coreProperties>
</file>